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ветлана\Исполнение\Исполнение бюджета города за 2019 год в СОВЕТ ЗМР\пРИЛОЖЕНИЯ\"/>
    </mc:Choice>
  </mc:AlternateContent>
  <bookViews>
    <workbookView xWindow="0" yWindow="0" windowWidth="19440" windowHeight="7155"/>
  </bookViews>
  <sheets>
    <sheet name="2019" sheetId="1" r:id="rId1"/>
  </sheets>
  <definedNames>
    <definedName name="_xlnm.Print_Area" localSheetId="0">'2019'!$A$1:$G$34</definedName>
  </definedNames>
  <calcPr calcId="162913"/>
</workbook>
</file>

<file path=xl/calcChain.xml><?xml version="1.0" encoding="utf-8"?>
<calcChain xmlns="http://schemas.openxmlformats.org/spreadsheetml/2006/main">
  <c r="F15" i="1" l="1"/>
  <c r="E15" i="1"/>
  <c r="G23" i="1" l="1"/>
  <c r="G17" i="1"/>
  <c r="G19" i="1"/>
  <c r="G21" i="1"/>
  <c r="G27" i="1"/>
  <c r="F18" i="1"/>
  <c r="F20" i="1"/>
  <c r="F26" i="1"/>
  <c r="F25" i="1" s="1"/>
  <c r="F24" i="1" s="1"/>
  <c r="F28" i="1"/>
  <c r="F31" i="1"/>
  <c r="F30" i="1" s="1"/>
  <c r="F29" i="1" s="1"/>
  <c r="G32" i="1"/>
  <c r="F22" i="1" l="1"/>
  <c r="F16" i="1"/>
  <c r="E28" i="1"/>
  <c r="G28" i="1" s="1"/>
  <c r="G15" i="1"/>
  <c r="E18" i="1"/>
  <c r="G18" i="1" s="1"/>
  <c r="F14" i="1" l="1"/>
  <c r="E20" i="1"/>
  <c r="E16" i="1" l="1"/>
  <c r="G20" i="1"/>
  <c r="E26" i="1"/>
  <c r="E31" i="1"/>
  <c r="G16" i="1" l="1"/>
  <c r="E30" i="1"/>
  <c r="G31" i="1"/>
  <c r="E25" i="1"/>
  <c r="E24" i="1" s="1"/>
  <c r="G26" i="1"/>
  <c r="E29" i="1" l="1"/>
  <c r="G29" i="1" s="1"/>
  <c r="G30" i="1"/>
  <c r="G25" i="1"/>
  <c r="E22" i="1" l="1"/>
  <c r="E14" i="1" s="1"/>
  <c r="G24" i="1"/>
  <c r="G14" i="1" l="1"/>
  <c r="G22" i="1"/>
</calcChain>
</file>

<file path=xl/sharedStrings.xml><?xml version="1.0" encoding="utf-8"?>
<sst xmlns="http://schemas.openxmlformats.org/spreadsheetml/2006/main" count="58" uniqueCount="48">
  <si>
    <t>Источники финансирования дефицита бюджета</t>
  </si>
  <si>
    <t>Наименование показателя</t>
  </si>
  <si>
    <t>Код показателя</t>
  </si>
  <si>
    <t>01 03 00 00 00 0000 800</t>
  </si>
  <si>
    <t>01 05 00 00 00 0000 000</t>
  </si>
  <si>
    <t>Увеличение остатков средств бюджетов</t>
  </si>
  <si>
    <t>01 05 00 00 00 0000 500</t>
  </si>
  <si>
    <t>01 00 00 00 00 0000 000</t>
  </si>
  <si>
    <t>Уменьшение остатков средств бюджетов</t>
  </si>
  <si>
    <t>01 05 00 00 00 0000 600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</si>
  <si>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</si>
  <si>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</si>
  <si>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01 03 00 00 00 0000 000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</si>
  <si>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</si>
  <si>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</si>
  <si>
    <t>01 05 02 00 00 0000 510</t>
  </si>
  <si>
    <t xml:space="preserve">Увеличение прочих остатков средств бюджетов </t>
  </si>
  <si>
    <t xml:space="preserve">Увеличение прочих остатков денежных средств бюджетов </t>
  </si>
  <si>
    <t>01 05 02 01 00 0000 510</t>
  </si>
  <si>
    <t xml:space="preserve">Уменьшение прочих остатков средств бюджетов </t>
  </si>
  <si>
    <t>01 05 02 00 00 0000 610</t>
  </si>
  <si>
    <t xml:space="preserve">Уменьшение прочих остатков денежных средств бюджетов </t>
  </si>
  <si>
    <t>01 05 02 01 00 0000 610</t>
  </si>
  <si>
    <t>ДКИ</t>
  </si>
  <si>
    <t>500*</t>
  </si>
  <si>
    <t>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</si>
  <si>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</si>
  <si>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бюджетами поселений бюджетных кредитов от других бюджетов бюджетной системы Российской Федерации в валюте Российской Федерации</t>
  </si>
  <si>
    <t>Погашение бюджетами поселений бюджетных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</si>
  <si>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 поселений</t>
  </si>
  <si>
    <t>Уменьшение прочих остатков денежных средств бюджетов  поселений</t>
  </si>
  <si>
    <t>01 03 01 00 10 0000 710</t>
  </si>
  <si>
    <t>01 03 01 00 10 0000 810</t>
  </si>
  <si>
    <t>к Решению Совета города Зеленодольска</t>
  </si>
  <si>
    <t>01 05 02 01 13 0000 610</t>
  </si>
  <si>
    <t>01 05 02 01 13 0000 510</t>
  </si>
  <si>
    <t>Увеличение прочих остатков денежных средств бюджетов городских поселений</t>
  </si>
  <si>
    <t xml:space="preserve">Уменьшение прочих остатков денежных средств бюджетов городских поселений </t>
  </si>
  <si>
    <t>Приложение №1</t>
  </si>
  <si>
    <t>"Об исполнении бюджета муниципального образования "город Зеленодольск" Зеленодольского муниципального района Республики Татарстан</t>
  </si>
  <si>
    <t>Уточненные бюджетные назначения</t>
  </si>
  <si>
    <t>Исполнение</t>
  </si>
  <si>
    <t>% исполнения</t>
  </si>
  <si>
    <t>муниципального образования "город Зеленодольск" Зеленодольского муниципального района Республики Татарстан</t>
  </si>
  <si>
    <t>рублей</t>
  </si>
  <si>
    <t>за 2019 год"</t>
  </si>
  <si>
    <t xml:space="preserve">от "     "                     2020   № </t>
  </si>
  <si>
    <t>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</si>
</sst>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Alignment="1">
      <alignment horizontal="justify" vertical="top" wrapText="1"/>
    </xf>
    <xf numFmtId="164" fontId="2" fillId="0" borderId="0" xfId="0" applyNumberFormat="1" applyFont="1" applyFill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 vertical="top" wrapText="1"/>
    </xf>
    <xf numFmtId="165" fontId="2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65" fontId="2" fillId="2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wrapText="1"/>
    </xf>
    <xf numFmtId="10" fontId="2" fillId="0" borderId="0" xfId="0" applyNumberFormat="1" applyFont="1" applyFill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10" fontId="2" fillId="0" borderId="0" xfId="0" applyNumberFormat="1" applyFont="1" applyFill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Zeros="0" tabSelected="1" view="pageBreakPreview" zoomScale="80" zoomScaleNormal="77" zoomScaleSheetLayoutView="80" workbookViewId="0">
      <selection activeCell="L27" sqref="L27"/>
    </sheetView>
  </sheetViews>
  <sheetFormatPr defaultColWidth="9.140625" defaultRowHeight="15.75" x14ac:dyDescent="0.25"/>
  <cols>
    <col min="1" max="1" width="24.42578125" style="10" customWidth="1"/>
    <col min="2" max="2" width="35.5703125" style="10" customWidth="1"/>
    <col min="3" max="3" width="21.42578125" style="10" customWidth="1"/>
    <col min="4" max="4" width="7.5703125" style="10" customWidth="1"/>
    <col min="5" max="5" width="16.140625" style="20" customWidth="1"/>
    <col min="6" max="6" width="17.7109375" style="9" customWidth="1"/>
    <col min="7" max="7" width="13.85546875" style="24" customWidth="1"/>
    <col min="8" max="16384" width="9.140625" style="10"/>
  </cols>
  <sheetData>
    <row r="1" spans="1:14" x14ac:dyDescent="0.25">
      <c r="A1" s="35"/>
      <c r="B1" s="35"/>
      <c r="C1" s="35"/>
      <c r="D1" s="35"/>
      <c r="E1" s="35"/>
    </row>
    <row r="2" spans="1:14" s="11" customFormat="1" x14ac:dyDescent="0.25">
      <c r="B2" s="6"/>
      <c r="C2" s="6"/>
      <c r="D2" s="6"/>
      <c r="E2" s="38" t="s">
        <v>38</v>
      </c>
      <c r="F2" s="38"/>
      <c r="G2" s="38"/>
      <c r="H2" s="6"/>
      <c r="I2" s="6"/>
    </row>
    <row r="3" spans="1:14" s="11" customFormat="1" ht="15.75" customHeight="1" x14ac:dyDescent="0.25">
      <c r="B3" s="6"/>
      <c r="C3" s="6"/>
      <c r="D3" s="6"/>
      <c r="E3" s="38" t="s">
        <v>33</v>
      </c>
      <c r="F3" s="38"/>
      <c r="G3" s="38"/>
      <c r="H3" s="6"/>
      <c r="I3" s="6"/>
    </row>
    <row r="4" spans="1:14" s="11" customFormat="1" ht="60.75" customHeight="1" x14ac:dyDescent="0.25">
      <c r="B4" s="6"/>
      <c r="C4" s="6"/>
      <c r="D4" s="6"/>
      <c r="E4" s="38" t="s">
        <v>39</v>
      </c>
      <c r="F4" s="38"/>
      <c r="G4" s="38"/>
      <c r="H4" s="6"/>
      <c r="I4" s="6"/>
    </row>
    <row r="5" spans="1:14" s="11" customFormat="1" x14ac:dyDescent="0.25">
      <c r="B5" s="6"/>
      <c r="C5" s="6"/>
      <c r="D5" s="6"/>
      <c r="E5" s="38" t="s">
        <v>45</v>
      </c>
      <c r="F5" s="38"/>
      <c r="G5" s="38"/>
      <c r="H5" s="6"/>
      <c r="I5" s="6"/>
    </row>
    <row r="6" spans="1:14" s="11" customFormat="1" ht="15.75" customHeight="1" x14ac:dyDescent="0.25">
      <c r="B6" s="6"/>
      <c r="C6" s="6"/>
      <c r="D6" s="6"/>
      <c r="E6" s="38" t="s">
        <v>46</v>
      </c>
      <c r="F6" s="38"/>
      <c r="G6" s="38"/>
      <c r="H6" s="6"/>
      <c r="I6" s="6"/>
    </row>
    <row r="7" spans="1:14" s="4" customFormat="1" x14ac:dyDescent="0.2">
      <c r="B7" s="1"/>
      <c r="C7" s="1"/>
      <c r="E7" s="27"/>
      <c r="F7" s="28"/>
      <c r="G7" s="29"/>
      <c r="H7" s="12"/>
      <c r="J7" s="13"/>
      <c r="K7" s="2"/>
      <c r="L7" s="14"/>
      <c r="M7" s="15"/>
      <c r="N7" s="16"/>
    </row>
    <row r="8" spans="1:14" s="4" customFormat="1" x14ac:dyDescent="0.2">
      <c r="B8" s="1"/>
      <c r="C8" s="1"/>
      <c r="E8" s="5"/>
      <c r="G8" s="25"/>
      <c r="H8" s="12"/>
      <c r="J8" s="13"/>
      <c r="K8" s="2"/>
      <c r="L8" s="14"/>
      <c r="M8" s="15"/>
      <c r="N8" s="16"/>
    </row>
    <row r="9" spans="1:14" ht="16.5" customHeight="1" x14ac:dyDescent="0.25">
      <c r="A9" s="36" t="s">
        <v>0</v>
      </c>
      <c r="B9" s="36"/>
      <c r="C9" s="36"/>
      <c r="D9" s="36"/>
      <c r="E9" s="36"/>
      <c r="F9" s="36"/>
      <c r="G9" s="36"/>
    </row>
    <row r="10" spans="1:14" ht="16.5" customHeight="1" x14ac:dyDescent="0.25">
      <c r="A10" s="36" t="s">
        <v>43</v>
      </c>
      <c r="B10" s="36"/>
      <c r="C10" s="36"/>
      <c r="D10" s="36"/>
      <c r="E10" s="36"/>
      <c r="F10" s="36"/>
      <c r="G10" s="36"/>
    </row>
    <row r="11" spans="1:14" ht="16.5" x14ac:dyDescent="0.25">
      <c r="A11" s="37" t="s">
        <v>47</v>
      </c>
      <c r="B11" s="37"/>
      <c r="C11" s="37"/>
      <c r="D11" s="37"/>
      <c r="E11" s="37"/>
      <c r="F11" s="37"/>
      <c r="G11" s="37"/>
    </row>
    <row r="12" spans="1:14" x14ac:dyDescent="0.25">
      <c r="B12" s="17"/>
      <c r="C12" s="17"/>
      <c r="G12" s="18" t="s">
        <v>44</v>
      </c>
    </row>
    <row r="13" spans="1:14" s="19" customFormat="1" ht="63.75" customHeight="1" x14ac:dyDescent="0.2">
      <c r="A13" s="8" t="s">
        <v>2</v>
      </c>
      <c r="B13" s="40" t="s">
        <v>1</v>
      </c>
      <c r="C13" s="41"/>
      <c r="D13" s="8" t="s">
        <v>23</v>
      </c>
      <c r="E13" s="3" t="s">
        <v>40</v>
      </c>
      <c r="F13" s="3" t="s">
        <v>41</v>
      </c>
      <c r="G13" s="26" t="s">
        <v>42</v>
      </c>
    </row>
    <row r="14" spans="1:14" ht="42.75" customHeight="1" x14ac:dyDescent="0.25">
      <c r="A14" s="30" t="s">
        <v>7</v>
      </c>
      <c r="B14" s="34" t="s">
        <v>10</v>
      </c>
      <c r="C14" s="34"/>
      <c r="D14" s="31"/>
      <c r="E14" s="32">
        <f>E16+E22</f>
        <v>10284695.810000002</v>
      </c>
      <c r="F14" s="32">
        <f>F16+F22</f>
        <v>6115091.280000031</v>
      </c>
      <c r="G14" s="26">
        <f>F14/E14</f>
        <v>0.59458163789873231</v>
      </c>
    </row>
    <row r="15" spans="1:14" ht="38.25" hidden="1" customHeight="1" x14ac:dyDescent="0.25">
      <c r="A15" s="30" t="s">
        <v>7</v>
      </c>
      <c r="B15" s="34" t="s">
        <v>10</v>
      </c>
      <c r="C15" s="34"/>
      <c r="D15" s="31"/>
      <c r="E15" s="32">
        <f>E17+E23</f>
        <v>0</v>
      </c>
      <c r="F15" s="32">
        <f>F17+F23</f>
        <v>0</v>
      </c>
      <c r="G15" s="26" t="e">
        <f t="shared" ref="G15:G32" si="0">F15/E15</f>
        <v>#DIV/0!</v>
      </c>
    </row>
    <row r="16" spans="1:14" hidden="1" x14ac:dyDescent="0.25">
      <c r="A16" s="30" t="s">
        <v>12</v>
      </c>
      <c r="B16" s="34" t="s">
        <v>11</v>
      </c>
      <c r="C16" s="34"/>
      <c r="D16" s="31"/>
      <c r="E16" s="32">
        <f>E18-E20</f>
        <v>0</v>
      </c>
      <c r="F16" s="32">
        <f t="shared" ref="F16" si="1">F18-F20</f>
        <v>0</v>
      </c>
      <c r="G16" s="26" t="e">
        <f t="shared" si="0"/>
        <v>#DIV/0!</v>
      </c>
    </row>
    <row r="17" spans="1:7" hidden="1" x14ac:dyDescent="0.25">
      <c r="A17" s="30" t="s">
        <v>4</v>
      </c>
      <c r="B17" s="34" t="s">
        <v>14</v>
      </c>
      <c r="C17" s="34"/>
      <c r="D17" s="31" t="s">
        <v>24</v>
      </c>
      <c r="E17" s="32"/>
      <c r="F17" s="32"/>
      <c r="G17" s="26" t="e">
        <f t="shared" si="0"/>
        <v>#DIV/0!</v>
      </c>
    </row>
    <row r="18" spans="1:7" hidden="1" x14ac:dyDescent="0.25">
      <c r="A18" s="30" t="s">
        <v>25</v>
      </c>
      <c r="B18" s="34" t="s">
        <v>26</v>
      </c>
      <c r="C18" s="34"/>
      <c r="D18" s="31"/>
      <c r="E18" s="32">
        <f>E19</f>
        <v>0</v>
      </c>
      <c r="F18" s="32">
        <f t="shared" ref="F18" si="2">F19</f>
        <v>0</v>
      </c>
      <c r="G18" s="26" t="e">
        <f t="shared" si="0"/>
        <v>#DIV/0!</v>
      </c>
    </row>
    <row r="19" spans="1:7" hidden="1" x14ac:dyDescent="0.25">
      <c r="A19" s="30" t="s">
        <v>31</v>
      </c>
      <c r="B19" s="34" t="s">
        <v>27</v>
      </c>
      <c r="C19" s="34"/>
      <c r="D19" s="31"/>
      <c r="E19" s="32"/>
      <c r="F19" s="32"/>
      <c r="G19" s="26" t="e">
        <f t="shared" si="0"/>
        <v>#DIV/0!</v>
      </c>
    </row>
    <row r="20" spans="1:7" hidden="1" x14ac:dyDescent="0.25">
      <c r="A20" s="30" t="s">
        <v>3</v>
      </c>
      <c r="B20" s="34" t="s">
        <v>13</v>
      </c>
      <c r="C20" s="34"/>
      <c r="D20" s="31"/>
      <c r="E20" s="32">
        <f>E21</f>
        <v>0</v>
      </c>
      <c r="F20" s="32">
        <f t="shared" ref="F20" si="3">F21</f>
        <v>0</v>
      </c>
      <c r="G20" s="26" t="e">
        <f t="shared" si="0"/>
        <v>#DIV/0!</v>
      </c>
    </row>
    <row r="21" spans="1:7" hidden="1" x14ac:dyDescent="0.25">
      <c r="A21" s="30" t="s">
        <v>32</v>
      </c>
      <c r="B21" s="34" t="s">
        <v>28</v>
      </c>
      <c r="C21" s="34"/>
      <c r="D21" s="31"/>
      <c r="E21" s="32"/>
      <c r="F21" s="32"/>
      <c r="G21" s="26" t="e">
        <f t="shared" si="0"/>
        <v>#DIV/0!</v>
      </c>
    </row>
    <row r="22" spans="1:7" ht="39.75" customHeight="1" x14ac:dyDescent="0.25">
      <c r="A22" s="30" t="s">
        <v>4</v>
      </c>
      <c r="B22" s="34" t="s">
        <v>14</v>
      </c>
      <c r="C22" s="34"/>
      <c r="D22" s="31"/>
      <c r="E22" s="32">
        <f>E24+E29</f>
        <v>10284695.810000002</v>
      </c>
      <c r="F22" s="32">
        <f>F24+F29</f>
        <v>6115091.280000031</v>
      </c>
      <c r="G22" s="26">
        <f>F22/E22</f>
        <v>0.59458163789873231</v>
      </c>
    </row>
    <row r="23" spans="1:7" ht="43.5" hidden="1" customHeight="1" x14ac:dyDescent="0.25">
      <c r="A23" s="30" t="s">
        <v>4</v>
      </c>
      <c r="B23" s="34" t="s">
        <v>14</v>
      </c>
      <c r="C23" s="34"/>
      <c r="D23" s="31"/>
      <c r="E23" s="32"/>
      <c r="F23" s="32"/>
      <c r="G23" s="26" t="e">
        <f>F23/E23</f>
        <v>#DIV/0!</v>
      </c>
    </row>
    <row r="24" spans="1:7" ht="30.75" customHeight="1" x14ac:dyDescent="0.25">
      <c r="A24" s="30" t="s">
        <v>6</v>
      </c>
      <c r="B24" s="34" t="s">
        <v>5</v>
      </c>
      <c r="C24" s="34"/>
      <c r="D24" s="31"/>
      <c r="E24" s="32">
        <f>E25</f>
        <v>-378577283.11000001</v>
      </c>
      <c r="F24" s="32">
        <f t="shared" ref="F24:F26" si="4">F25</f>
        <v>-382746887.63999999</v>
      </c>
      <c r="G24" s="26">
        <f t="shared" si="0"/>
        <v>1.0110138793742371</v>
      </c>
    </row>
    <row r="25" spans="1:7" ht="22.5" customHeight="1" x14ac:dyDescent="0.25">
      <c r="A25" s="30" t="s">
        <v>15</v>
      </c>
      <c r="B25" s="34" t="s">
        <v>16</v>
      </c>
      <c r="C25" s="34"/>
      <c r="D25" s="31"/>
      <c r="E25" s="32">
        <f>E26</f>
        <v>-378577283.11000001</v>
      </c>
      <c r="F25" s="32">
        <f t="shared" si="4"/>
        <v>-382746887.63999999</v>
      </c>
      <c r="G25" s="26">
        <f t="shared" si="0"/>
        <v>1.0110138793742371</v>
      </c>
    </row>
    <row r="26" spans="1:7" ht="32.25" customHeight="1" x14ac:dyDescent="0.25">
      <c r="A26" s="30" t="s">
        <v>18</v>
      </c>
      <c r="B26" s="34" t="s">
        <v>17</v>
      </c>
      <c r="C26" s="34"/>
      <c r="D26" s="31"/>
      <c r="E26" s="32">
        <f>E27</f>
        <v>-378577283.11000001</v>
      </c>
      <c r="F26" s="32">
        <f t="shared" si="4"/>
        <v>-382746887.63999999</v>
      </c>
      <c r="G26" s="26">
        <f t="shared" si="0"/>
        <v>1.0110138793742371</v>
      </c>
    </row>
    <row r="27" spans="1:7" ht="31.15" customHeight="1" x14ac:dyDescent="0.25">
      <c r="A27" s="30" t="s">
        <v>35</v>
      </c>
      <c r="B27" s="34" t="s">
        <v>36</v>
      </c>
      <c r="C27" s="34"/>
      <c r="D27" s="31"/>
      <c r="E27" s="32">
        <v>-378577283.11000001</v>
      </c>
      <c r="F27" s="32">
        <v>-382746887.63999999</v>
      </c>
      <c r="G27" s="26">
        <f t="shared" si="0"/>
        <v>1.0110138793742371</v>
      </c>
    </row>
    <row r="28" spans="1:7" ht="32.450000000000003" hidden="1" customHeight="1" x14ac:dyDescent="0.25">
      <c r="A28" s="30" t="s">
        <v>35</v>
      </c>
      <c r="B28" s="34" t="s">
        <v>29</v>
      </c>
      <c r="C28" s="34"/>
      <c r="D28" s="31" t="s">
        <v>24</v>
      </c>
      <c r="E28" s="32">
        <f>-E33</f>
        <v>0</v>
      </c>
      <c r="F28" s="32">
        <f t="shared" ref="F28" si="5">-F33</f>
        <v>0</v>
      </c>
      <c r="G28" s="26" t="e">
        <f t="shared" si="0"/>
        <v>#DIV/0!</v>
      </c>
    </row>
    <row r="29" spans="1:7" ht="22.5" customHeight="1" x14ac:dyDescent="0.25">
      <c r="A29" s="30" t="s">
        <v>9</v>
      </c>
      <c r="B29" s="34" t="s">
        <v>8</v>
      </c>
      <c r="C29" s="34"/>
      <c r="D29" s="31"/>
      <c r="E29" s="32">
        <f>E30</f>
        <v>388861978.92000002</v>
      </c>
      <c r="F29" s="32">
        <f t="shared" ref="F29:F31" si="6">F30</f>
        <v>388861978.92000002</v>
      </c>
      <c r="G29" s="26">
        <f t="shared" si="0"/>
        <v>1</v>
      </c>
    </row>
    <row r="30" spans="1:7" ht="34.5" customHeight="1" x14ac:dyDescent="0.25">
      <c r="A30" s="30" t="s">
        <v>20</v>
      </c>
      <c r="B30" s="34" t="s">
        <v>19</v>
      </c>
      <c r="C30" s="34"/>
      <c r="D30" s="31"/>
      <c r="E30" s="32">
        <f>E31</f>
        <v>388861978.92000002</v>
      </c>
      <c r="F30" s="32">
        <f t="shared" si="6"/>
        <v>388861978.92000002</v>
      </c>
      <c r="G30" s="26">
        <f t="shared" si="0"/>
        <v>1</v>
      </c>
    </row>
    <row r="31" spans="1:7" ht="33.75" customHeight="1" x14ac:dyDescent="0.25">
      <c r="A31" s="30" t="s">
        <v>22</v>
      </c>
      <c r="B31" s="34" t="s">
        <v>21</v>
      </c>
      <c r="C31" s="34"/>
      <c r="D31" s="31"/>
      <c r="E31" s="32">
        <f>E32</f>
        <v>388861978.92000002</v>
      </c>
      <c r="F31" s="32">
        <f t="shared" si="6"/>
        <v>388861978.92000002</v>
      </c>
      <c r="G31" s="26">
        <f t="shared" si="0"/>
        <v>1</v>
      </c>
    </row>
    <row r="32" spans="1:7" ht="36.6" customHeight="1" x14ac:dyDescent="0.25">
      <c r="A32" s="30" t="s">
        <v>34</v>
      </c>
      <c r="B32" s="34" t="s">
        <v>37</v>
      </c>
      <c r="C32" s="34"/>
      <c r="D32" s="31"/>
      <c r="E32" s="33">
        <v>388861978.92000002</v>
      </c>
      <c r="F32" s="33">
        <v>388861978.92000002</v>
      </c>
      <c r="G32" s="26">
        <f t="shared" si="0"/>
        <v>1</v>
      </c>
    </row>
    <row r="33" spans="1:6" hidden="1" x14ac:dyDescent="0.25">
      <c r="A33" s="22" t="s">
        <v>34</v>
      </c>
      <c r="B33" s="39" t="s">
        <v>30</v>
      </c>
      <c r="C33" s="39"/>
      <c r="D33" s="7" t="s">
        <v>24</v>
      </c>
      <c r="E33" s="23"/>
      <c r="F33" s="10"/>
    </row>
    <row r="34" spans="1:6" x14ac:dyDescent="0.25">
      <c r="D34" s="17"/>
    </row>
    <row r="36" spans="1:6" x14ac:dyDescent="0.25">
      <c r="E36" s="21"/>
    </row>
    <row r="37" spans="1:6" x14ac:dyDescent="0.25">
      <c r="E37" s="21"/>
    </row>
    <row r="38" spans="1:6" x14ac:dyDescent="0.25">
      <c r="E38" s="21"/>
    </row>
  </sheetData>
  <mergeCells count="30">
    <mergeCell ref="B33:C33"/>
    <mergeCell ref="B13:C13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E1"/>
    <mergeCell ref="B14:C14"/>
    <mergeCell ref="B15:C15"/>
    <mergeCell ref="B16:C16"/>
    <mergeCell ref="B17:C17"/>
    <mergeCell ref="A9:G9"/>
    <mergeCell ref="A10:G10"/>
    <mergeCell ref="A11:G11"/>
    <mergeCell ref="E2:G2"/>
    <mergeCell ref="E3:G3"/>
    <mergeCell ref="E4:G4"/>
    <mergeCell ref="E5:G5"/>
    <mergeCell ref="E6:G6"/>
  </mergeCells>
  <phoneticPr fontId="0" type="noConversion"/>
  <pageMargins left="0.70866141732283472" right="0.15748031496062992" top="0.15748031496062992" bottom="0.19685039370078741" header="0.15748031496062992" footer="0.23622047244094491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zel_rfo4</cp:lastModifiedBy>
  <cp:lastPrinted>2017-03-29T06:40:49Z</cp:lastPrinted>
  <dcterms:created xsi:type="dcterms:W3CDTF">2007-09-28T04:55:21Z</dcterms:created>
  <dcterms:modified xsi:type="dcterms:W3CDTF">2020-03-26T14:05:10Z</dcterms:modified>
</cp:coreProperties>
</file>