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ветлана\Исполнение\Исполнение бюджета города за 2019 год в СОВЕТ ЗМР\пРИЛОЖЕНИЯ\"/>
    </mc:Choice>
  </mc:AlternateContent>
  <bookViews>
    <workbookView xWindow="0" yWindow="15" windowWidth="12390" windowHeight="8445" activeTab="1"/>
  </bookViews>
  <sheets>
    <sheet name="ФСР 2019" sheetId="1" r:id="rId1"/>
    <sheet name="ВСР 2019" sheetId="5" r:id="rId2"/>
  </sheets>
  <definedNames>
    <definedName name="_xlnm._FilterDatabase" localSheetId="0" hidden="1">'ФСР 2019'!$A$13:$G$32</definedName>
    <definedName name="_xlnm.Print_Area" localSheetId="1">'ВСР 2019'!$A$1:$J$30</definedName>
    <definedName name="_xlnm.Print_Area" localSheetId="0">'ФСР 2019'!$A$1:$I$32</definedName>
  </definedNames>
  <calcPr calcId="162913"/>
</workbook>
</file>

<file path=xl/calcChain.xml><?xml version="1.0" encoding="utf-8"?>
<calcChain xmlns="http://schemas.openxmlformats.org/spreadsheetml/2006/main">
  <c r="A29" i="1" l="1"/>
  <c r="H18" i="1"/>
  <c r="H19" i="1"/>
  <c r="H23" i="1"/>
  <c r="H22" i="1" s="1"/>
  <c r="H21" i="1" s="1"/>
  <c r="H20" i="1" s="1"/>
  <c r="H28" i="1"/>
  <c r="H29" i="1"/>
  <c r="J18" i="5"/>
  <c r="I19" i="1" s="1"/>
  <c r="J22" i="5"/>
  <c r="I23" i="1" s="1"/>
  <c r="J27" i="5"/>
  <c r="I28" i="1" s="1"/>
  <c r="J28" i="5"/>
  <c r="I29" i="1" s="1"/>
  <c r="J17" i="5"/>
  <c r="I18" i="1" s="1"/>
  <c r="I26" i="5"/>
  <c r="I25" i="5" s="1"/>
  <c r="I24" i="5" s="1"/>
  <c r="I23" i="5" s="1"/>
  <c r="I21" i="5"/>
  <c r="I20" i="5" s="1"/>
  <c r="I19" i="5" s="1"/>
  <c r="I16" i="5"/>
  <c r="I15" i="5" s="1"/>
  <c r="I14" i="5" s="1"/>
  <c r="H17" i="1" l="1"/>
  <c r="H16" i="1" s="1"/>
  <c r="H15" i="1" s="1"/>
  <c r="H27" i="1"/>
  <c r="H26" i="1" s="1"/>
  <c r="H25" i="1" s="1"/>
  <c r="H24" i="1" s="1"/>
  <c r="I11" i="5"/>
  <c r="I30" i="5" s="1"/>
  <c r="H14" i="1" l="1"/>
  <c r="H31" i="1" s="1"/>
  <c r="G18" i="1" l="1"/>
  <c r="G19" i="1"/>
  <c r="H16" i="5"/>
  <c r="J16" i="5" s="1"/>
  <c r="I17" i="1" s="1"/>
  <c r="H15" i="5" l="1"/>
  <c r="G17" i="1"/>
  <c r="G16" i="1" s="1"/>
  <c r="G15" i="1" s="1"/>
  <c r="G23" i="1"/>
  <c r="G22" i="1" s="1"/>
  <c r="G21" i="1" s="1"/>
  <c r="G20" i="1" s="1"/>
  <c r="H21" i="5"/>
  <c r="A28" i="1"/>
  <c r="H20" i="5" l="1"/>
  <c r="J21" i="5"/>
  <c r="I22" i="1" s="1"/>
  <c r="J15" i="5"/>
  <c r="I16" i="1" s="1"/>
  <c r="H14" i="5"/>
  <c r="J14" i="5" s="1"/>
  <c r="I15" i="1" s="1"/>
  <c r="H26" i="5"/>
  <c r="G28" i="1"/>
  <c r="G29" i="1"/>
  <c r="H19" i="5" l="1"/>
  <c r="J19" i="5" s="1"/>
  <c r="I20" i="1" s="1"/>
  <c r="J20" i="5"/>
  <c r="I21" i="1" s="1"/>
  <c r="H25" i="5"/>
  <c r="J26" i="5"/>
  <c r="I27" i="1" s="1"/>
  <c r="G27" i="1"/>
  <c r="G26" i="1" s="1"/>
  <c r="G25" i="1" s="1"/>
  <c r="G24" i="1" s="1"/>
  <c r="H24" i="5" l="1"/>
  <c r="J25" i="5"/>
  <c r="I26" i="1" s="1"/>
  <c r="G14" i="1"/>
  <c r="G31" i="1" s="1"/>
  <c r="H23" i="5" l="1"/>
  <c r="J24" i="5"/>
  <c r="I25" i="1" s="1"/>
  <c r="J23" i="5" l="1"/>
  <c r="I24" i="1" s="1"/>
  <c r="H11" i="5"/>
  <c r="H30" i="5" l="1"/>
  <c r="J11" i="5"/>
  <c r="I14" i="1" l="1"/>
  <c r="I31" i="1" s="1"/>
  <c r="J30" i="5"/>
</calcChain>
</file>

<file path=xl/sharedStrings.xml><?xml version="1.0" encoding="utf-8"?>
<sst xmlns="http://schemas.openxmlformats.org/spreadsheetml/2006/main" count="152" uniqueCount="50">
  <si>
    <t>Наименование</t>
  </si>
  <si>
    <t>Вед</t>
  </si>
  <si>
    <t>Рз</t>
  </si>
  <si>
    <t>ПР</t>
  </si>
  <si>
    <t>ЦСР</t>
  </si>
  <si>
    <t>ВР</t>
  </si>
  <si>
    <t>ДКР</t>
  </si>
  <si>
    <t>500</t>
  </si>
  <si>
    <t>03</t>
  </si>
  <si>
    <t>14</t>
  </si>
  <si>
    <t>Всего расходов</t>
  </si>
  <si>
    <t xml:space="preserve">Распределение </t>
  </si>
  <si>
    <t>Прочие межбюджетные трансферты общего характера</t>
  </si>
  <si>
    <t>ПРИМЕЧАНИЕ</t>
  </si>
  <si>
    <t xml:space="preserve">Межбюджетные трансферты местным бюджетам для софинансирования расходных обязательств по исполнению полномочий органов местного самоуправления по вопросам местного значения                                                                                </t>
  </si>
  <si>
    <t>к Решению Совета города Зеленодольска</t>
  </si>
  <si>
    <t>Исполнительный комитет Зеленодольского муниципального района</t>
  </si>
  <si>
    <t>99 0 00 00000</t>
  </si>
  <si>
    <t>Непрограммные направления расходов</t>
  </si>
  <si>
    <t>99 0 00 25700</t>
  </si>
  <si>
    <t xml:space="preserve">Межбюджетные трансферты </t>
  </si>
  <si>
    <t>Иные бюджетные ассигнования</t>
  </si>
  <si>
    <t>01</t>
  </si>
  <si>
    <t>13</t>
  </si>
  <si>
    <t>800</t>
  </si>
  <si>
    <t xml:space="preserve">99 0 00 03050 </t>
  </si>
  <si>
    <t>доп. доходы 1000 тыс. руб. на премию Деп. ЖКХ</t>
  </si>
  <si>
    <t>Другие общегосударственные вопросы</t>
  </si>
  <si>
    <t>Межбюджетные трансферты общего характера бюджетам бюджетной системы Российской Федерации</t>
  </si>
  <si>
    <t>04</t>
  </si>
  <si>
    <t>99 0 00 02040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</si>
  <si>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</si>
  <si>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</si>
  <si>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</si>
  <si>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</si>
  <si>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% исполнения</t>
  </si>
  <si>
    <t>Уточненные бюджетные назначения</t>
  </si>
  <si>
    <t xml:space="preserve">Исполнено </t>
  </si>
  <si>
    <t>Приложение №5</t>
  </si>
  <si>
    <t>Приложение №4</t>
  </si>
  <si>
    <t>Об исполнении бюджета муниципального образования город Зеленодольск" Зеленодольского муниципального района Республики Татарстан</t>
  </si>
  <si>
    <t>бюджетных ассигнований по разделам, подразделам, целевым статьям, группам видов расходов классификации расходов бюджета муниципального образования "город Зеленодольск"                                                                                            Зеленодольского муниципального района</t>
  </si>
  <si>
    <t>Межбюджетные трансферты(ст.52 Устава МО "Зеленодольский муниципальный район")</t>
  </si>
  <si>
    <t>рублей</t>
  </si>
  <si>
    <t>за 2019 год "</t>
  </si>
  <si>
    <t xml:space="preserve">от  ____  ______________  2020 года   № </t>
  </si>
  <si>
    <t xml:space="preserve">за 2019 год </t>
  </si>
  <si>
    <t xml:space="preserve">от  ___   ____________  2020 года   № </t>
  </si>
  <si>
    <t>за 2019 год</t>
  </si>
  <si>
    <t>Ведомственная структура расходов бюджета муниципального образования "город Зеленодольск" Зеленодольского муниципального района Республики Татарстан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</si>
</sst>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,##0.0"/>
    <numFmt numFmtId="166" formatCode="#,##0.000"/>
    <numFmt numFmtId="167" formatCode="#,##0.00000"/>
    <numFmt numFmtId="168" formatCode="_-* #,##0.000000_р_._-;\-* #,##0.000000_р_._-;_-* &quot;-&quot;??_р_._-;_-@_-"/>
  </numFmts>
  <fonts count="16" x14ac:knownFonts="1">
    <font>
      <sz val="10"/>
      <name val="Arial Cyr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sz val="13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28">
    <xf numFmtId="0" fontId="0" fillId="0" borderId="0" xfId="0"/>
    <xf numFmtId="0" fontId="7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166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justify" vertical="center" wrapText="1"/>
    </xf>
    <xf numFmtId="0" fontId="7" fillId="2" borderId="0" xfId="0" applyFont="1" applyFill="1" applyAlignment="1">
      <alignment vertical="center"/>
    </xf>
    <xf numFmtId="168" fontId="3" fillId="2" borderId="0" xfId="1" applyNumberFormat="1" applyFont="1" applyFill="1" applyAlignment="1">
      <alignment horizontal="justify" vertical="center" wrapText="1"/>
    </xf>
    <xf numFmtId="168" fontId="3" fillId="2" borderId="0" xfId="1" applyNumberFormat="1" applyFont="1" applyFill="1" applyAlignment="1">
      <alignment horizontal="center" vertical="center" wrapText="1"/>
    </xf>
    <xf numFmtId="168" fontId="3" fillId="2" borderId="0" xfId="1" applyNumberFormat="1" applyFont="1" applyFill="1" applyAlignment="1">
      <alignment horizontal="center" vertical="center"/>
    </xf>
    <xf numFmtId="168" fontId="3" fillId="2" borderId="0" xfId="1" applyNumberFormat="1" applyFont="1" applyFill="1" applyAlignment="1">
      <alignment vertical="center"/>
    </xf>
    <xf numFmtId="168" fontId="4" fillId="2" borderId="1" xfId="1" applyNumberFormat="1" applyFont="1" applyFill="1" applyBorder="1" applyAlignment="1">
      <alignment vertical="center" wrapText="1"/>
    </xf>
    <xf numFmtId="168" fontId="4" fillId="2" borderId="1" xfId="1" applyNumberFormat="1" applyFont="1" applyFill="1" applyBorder="1" applyAlignment="1">
      <alignment horizontal="center" vertical="center" wrapText="1"/>
    </xf>
    <xf numFmtId="168" fontId="4" fillId="2" borderId="1" xfId="1" applyNumberFormat="1" applyFont="1" applyFill="1" applyBorder="1" applyAlignment="1">
      <alignment horizontal="center" vertical="center"/>
    </xf>
    <xf numFmtId="168" fontId="4" fillId="2" borderId="0" xfId="1" applyNumberFormat="1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166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/>
    <xf numFmtId="0" fontId="10" fillId="2" borderId="0" xfId="0" applyFont="1" applyFill="1" applyBorder="1" applyAlignment="1">
      <alignment vertical="center"/>
    </xf>
    <xf numFmtId="166" fontId="12" fillId="0" borderId="0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3" fontId="11" fillId="0" borderId="5" xfId="0" applyNumberFormat="1" applyFont="1" applyFill="1" applyBorder="1" applyAlignment="1">
      <alignment horizontal="center" vertical="center" wrapText="1"/>
    </xf>
    <xf numFmtId="166" fontId="11" fillId="0" borderId="0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168" fontId="11" fillId="2" borderId="1" xfId="1" applyNumberFormat="1" applyFont="1" applyFill="1" applyBorder="1" applyAlignment="1">
      <alignment vertical="center" wrapText="1"/>
    </xf>
    <xf numFmtId="168" fontId="11" fillId="2" borderId="1" xfId="1" applyNumberFormat="1" applyFont="1" applyFill="1" applyBorder="1" applyAlignment="1">
      <alignment horizontal="center" vertical="center" wrapText="1"/>
    </xf>
    <xf numFmtId="168" fontId="11" fillId="2" borderId="1" xfId="1" applyNumberFormat="1" applyFont="1" applyFill="1" applyBorder="1" applyAlignment="1">
      <alignment horizontal="center" vertical="center"/>
    </xf>
    <xf numFmtId="168" fontId="11" fillId="2" borderId="0" xfId="1" applyNumberFormat="1" applyFont="1" applyFill="1" applyAlignment="1">
      <alignment vertical="center"/>
    </xf>
    <xf numFmtId="168" fontId="14" fillId="2" borderId="0" xfId="1" applyNumberFormat="1" applyFont="1" applyFill="1" applyAlignment="1">
      <alignment horizontal="justify" vertical="center" wrapText="1"/>
    </xf>
    <xf numFmtId="168" fontId="14" fillId="2" borderId="0" xfId="1" applyNumberFormat="1" applyFont="1" applyFill="1" applyAlignment="1">
      <alignment horizontal="center" vertical="center" wrapText="1"/>
    </xf>
    <xf numFmtId="168" fontId="14" fillId="2" borderId="0" xfId="1" applyNumberFormat="1" applyFont="1" applyFill="1" applyAlignment="1">
      <alignment horizontal="center" vertical="center"/>
    </xf>
    <xf numFmtId="168" fontId="14" fillId="2" borderId="0" xfId="1" applyNumberFormat="1" applyFont="1" applyFill="1" applyAlignment="1">
      <alignment vertical="center"/>
    </xf>
    <xf numFmtId="0" fontId="14" fillId="2" borderId="0" xfId="0" applyFont="1" applyFill="1" applyAlignment="1">
      <alignment horizontal="justify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167" fontId="14" fillId="2" borderId="0" xfId="0" applyNumberFormat="1" applyFont="1" applyFill="1" applyAlignment="1">
      <alignment vertical="center"/>
    </xf>
    <xf numFmtId="166" fontId="14" fillId="2" borderId="0" xfId="0" applyNumberFormat="1" applyFont="1" applyFill="1" applyAlignment="1">
      <alignment vertical="center"/>
    </xf>
    <xf numFmtId="165" fontId="1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10" fontId="10" fillId="0" borderId="0" xfId="0" applyNumberFormat="1" applyFont="1" applyFill="1" applyBorder="1"/>
    <xf numFmtId="10" fontId="11" fillId="2" borderId="1" xfId="1" applyNumberFormat="1" applyFont="1" applyFill="1" applyBorder="1" applyAlignment="1">
      <alignment vertical="center"/>
    </xf>
    <xf numFmtId="10" fontId="14" fillId="2" borderId="0" xfId="1" applyNumberFormat="1" applyFont="1" applyFill="1" applyAlignment="1">
      <alignment vertical="center"/>
    </xf>
    <xf numFmtId="10" fontId="14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horizontal="right" vertical="center" wrapText="1"/>
    </xf>
    <xf numFmtId="10" fontId="7" fillId="2" borderId="0" xfId="0" applyNumberFormat="1" applyFont="1" applyFill="1" applyAlignment="1">
      <alignment vertical="center"/>
    </xf>
    <xf numFmtId="10" fontId="1" fillId="2" borderId="0" xfId="0" applyNumberFormat="1" applyFont="1" applyFill="1" applyAlignment="1">
      <alignment horizontal="center" vertical="center" wrapText="1"/>
    </xf>
    <xf numFmtId="10" fontId="5" fillId="2" borderId="0" xfId="0" applyNumberFormat="1" applyFont="1" applyFill="1" applyAlignment="1">
      <alignment horizontal="center" vertical="center" wrapText="1"/>
    </xf>
    <xf numFmtId="10" fontId="3" fillId="2" borderId="0" xfId="0" applyNumberFormat="1" applyFont="1" applyFill="1" applyAlignment="1">
      <alignment horizontal="right" vertical="center"/>
    </xf>
    <xf numFmtId="10" fontId="8" fillId="2" borderId="4" xfId="0" applyNumberFormat="1" applyFont="1" applyFill="1" applyBorder="1" applyAlignment="1">
      <alignment vertical="center" wrapText="1"/>
    </xf>
    <xf numFmtId="10" fontId="4" fillId="2" borderId="1" xfId="1" applyNumberFormat="1" applyFont="1" applyFill="1" applyBorder="1" applyAlignment="1">
      <alignment vertical="center"/>
    </xf>
    <xf numFmtId="10" fontId="3" fillId="2" borderId="0" xfId="1" applyNumberFormat="1" applyFont="1" applyFill="1" applyAlignment="1">
      <alignment horizontal="center" vertical="center"/>
    </xf>
    <xf numFmtId="10" fontId="3" fillId="2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66" fontId="4" fillId="0" borderId="6" xfId="0" applyNumberFormat="1" applyFont="1" applyFill="1" applyBorder="1" applyAlignment="1">
      <alignment horizontal="right" vertical="center"/>
    </xf>
    <xf numFmtId="10" fontId="4" fillId="0" borderId="6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right" vertical="center"/>
    </xf>
    <xf numFmtId="10" fontId="4" fillId="0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 wrapText="1"/>
    </xf>
    <xf numFmtId="166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 wrapText="1"/>
    </xf>
    <xf numFmtId="49" fontId="14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right" vertical="center"/>
    </xf>
    <xf numFmtId="10" fontId="11" fillId="0" borderId="1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/>
    <xf numFmtId="3" fontId="11" fillId="2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8" fillId="2" borderId="4" xfId="0" applyNumberFormat="1" applyFont="1" applyFill="1" applyBorder="1" applyAlignment="1">
      <alignment vertical="center" wrapText="1"/>
    </xf>
    <xf numFmtId="4" fontId="4" fillId="2" borderId="1" xfId="1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0" fontId="11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6"/>
  <sheetViews>
    <sheetView view="pageBreakPreview" zoomScaleNormal="100" zoomScaleSheetLayoutView="100" workbookViewId="0">
      <selection activeCell="A11" sqref="A11"/>
    </sheetView>
  </sheetViews>
  <sheetFormatPr defaultColWidth="9.140625" defaultRowHeight="15" x14ac:dyDescent="0.2"/>
  <cols>
    <col min="1" max="1" width="64.42578125" style="6" customWidth="1"/>
    <col min="2" max="2" width="4.42578125" style="2" customWidth="1"/>
    <col min="3" max="3" width="5" style="2" customWidth="1"/>
    <col min="4" max="4" width="16.28515625" style="2" customWidth="1"/>
    <col min="5" max="5" width="5.28515625" style="2" customWidth="1"/>
    <col min="6" max="6" width="5.42578125" style="3" customWidth="1"/>
    <col min="7" max="8" width="17.5703125" style="17" customWidth="1"/>
    <col min="9" max="9" width="17.5703125" style="64" customWidth="1"/>
    <col min="10" max="10" width="0" style="5" hidden="1" customWidth="1"/>
    <col min="11" max="16384" width="9.140625" style="5"/>
  </cols>
  <sheetData>
    <row r="1" spans="1:42" x14ac:dyDescent="0.2">
      <c r="A1" s="114"/>
      <c r="B1" s="114"/>
      <c r="C1" s="114"/>
      <c r="D1" s="114"/>
      <c r="E1" s="114"/>
      <c r="F1" s="114"/>
      <c r="G1" s="114"/>
      <c r="H1" s="50"/>
      <c r="I1" s="56"/>
    </row>
    <row r="2" spans="1:42" s="7" customFormat="1" ht="15.75" x14ac:dyDescent="0.2">
      <c r="B2" s="1"/>
      <c r="C2" s="1"/>
      <c r="D2" s="1"/>
      <c r="E2" s="1"/>
      <c r="F2" s="1"/>
      <c r="G2" s="109" t="s">
        <v>39</v>
      </c>
      <c r="H2" s="109"/>
      <c r="I2" s="109"/>
    </row>
    <row r="3" spans="1:42" s="7" customFormat="1" ht="15.75" x14ac:dyDescent="0.2">
      <c r="B3" s="1"/>
      <c r="C3" s="1"/>
      <c r="D3" s="1"/>
      <c r="E3" s="1"/>
      <c r="F3" s="1"/>
      <c r="G3" s="109" t="s">
        <v>15</v>
      </c>
      <c r="H3" s="109"/>
      <c r="I3" s="109"/>
    </row>
    <row r="4" spans="1:42" s="7" customFormat="1" ht="47.25" customHeight="1" x14ac:dyDescent="0.2">
      <c r="B4" s="94"/>
      <c r="C4" s="94"/>
      <c r="D4" s="94"/>
      <c r="E4" s="94"/>
      <c r="F4" s="94"/>
      <c r="G4" s="118" t="s">
        <v>40</v>
      </c>
      <c r="H4" s="118"/>
      <c r="I4" s="118"/>
    </row>
    <row r="5" spans="1:42" s="7" customFormat="1" ht="15.75" x14ac:dyDescent="0.2">
      <c r="B5" s="1"/>
      <c r="C5" s="1"/>
      <c r="D5" s="1"/>
      <c r="E5" s="1"/>
      <c r="F5" s="1"/>
      <c r="G5" s="109" t="s">
        <v>46</v>
      </c>
      <c r="H5" s="109"/>
      <c r="I5" s="109"/>
    </row>
    <row r="6" spans="1:42" s="7" customFormat="1" ht="15.75" x14ac:dyDescent="0.2">
      <c r="B6" s="1"/>
      <c r="C6" s="1"/>
      <c r="D6" s="1"/>
      <c r="E6" s="1"/>
      <c r="F6" s="1"/>
      <c r="G6" s="109" t="s">
        <v>47</v>
      </c>
      <c r="H6" s="109"/>
      <c r="I6" s="109"/>
    </row>
    <row r="7" spans="1:42" s="7" customFormat="1" ht="15.75" x14ac:dyDescent="0.2">
      <c r="I7" s="57"/>
    </row>
    <row r="8" spans="1:42" s="7" customFormat="1" ht="16.5" x14ac:dyDescent="0.2">
      <c r="A8" s="115" t="s">
        <v>11</v>
      </c>
      <c r="B8" s="115"/>
      <c r="C8" s="115"/>
      <c r="D8" s="115"/>
      <c r="E8" s="115"/>
      <c r="F8" s="115"/>
      <c r="G8" s="115"/>
      <c r="H8" s="51"/>
      <c r="I8" s="58"/>
    </row>
    <row r="9" spans="1:42" s="7" customFormat="1" ht="52.5" customHeight="1" x14ac:dyDescent="0.2">
      <c r="A9" s="113" t="s">
        <v>41</v>
      </c>
      <c r="B9" s="113"/>
      <c r="C9" s="113"/>
      <c r="D9" s="113"/>
      <c r="E9" s="113"/>
      <c r="F9" s="113"/>
      <c r="G9" s="113"/>
      <c r="H9" s="49"/>
      <c r="I9" s="58"/>
    </row>
    <row r="10" spans="1:42" s="7" customFormat="1" ht="15.75" x14ac:dyDescent="0.2">
      <c r="A10" s="112" t="s">
        <v>48</v>
      </c>
      <c r="B10" s="112"/>
      <c r="C10" s="112"/>
      <c r="D10" s="112"/>
      <c r="E10" s="112"/>
      <c r="F10" s="112"/>
      <c r="G10" s="112"/>
      <c r="H10" s="48"/>
      <c r="I10" s="59"/>
    </row>
    <row r="11" spans="1:42" s="4" customFormat="1" ht="16.5" x14ac:dyDescent="0.2">
      <c r="A11" s="18"/>
      <c r="B11" s="18"/>
      <c r="C11" s="18"/>
      <c r="D11" s="18"/>
      <c r="E11" s="18"/>
      <c r="F11" s="18"/>
      <c r="G11" s="16"/>
      <c r="H11" s="16"/>
      <c r="I11" s="60" t="s">
        <v>43</v>
      </c>
    </row>
    <row r="12" spans="1:42" s="22" customFormat="1" ht="19.5" customHeight="1" x14ac:dyDescent="0.2">
      <c r="A12" s="116" t="s">
        <v>0</v>
      </c>
      <c r="B12" s="117" t="s">
        <v>2</v>
      </c>
      <c r="C12" s="116" t="s">
        <v>3</v>
      </c>
      <c r="D12" s="116" t="s">
        <v>4</v>
      </c>
      <c r="E12" s="116" t="s">
        <v>5</v>
      </c>
      <c r="F12" s="116" t="s">
        <v>6</v>
      </c>
      <c r="G12" s="110" t="s">
        <v>36</v>
      </c>
      <c r="H12" s="110" t="s">
        <v>37</v>
      </c>
      <c r="I12" s="111" t="s">
        <v>35</v>
      </c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42" s="21" customFormat="1" ht="34.5" customHeight="1" x14ac:dyDescent="0.2">
      <c r="A13" s="116"/>
      <c r="B13" s="117"/>
      <c r="C13" s="116"/>
      <c r="D13" s="116"/>
      <c r="E13" s="116"/>
      <c r="F13" s="116"/>
      <c r="G13" s="110"/>
      <c r="H13" s="110"/>
      <c r="I13" s="111"/>
      <c r="AI13" s="22"/>
    </row>
    <row r="14" spans="1:42" s="22" customFormat="1" ht="33" hidden="1" x14ac:dyDescent="0.2">
      <c r="A14" s="65" t="s">
        <v>16</v>
      </c>
      <c r="B14" s="66"/>
      <c r="C14" s="67"/>
      <c r="D14" s="67"/>
      <c r="E14" s="67"/>
      <c r="F14" s="67"/>
      <c r="G14" s="68">
        <f>G24+G20+G15</f>
        <v>388861978.91999996</v>
      </c>
      <c r="H14" s="68">
        <f t="shared" ref="H14" si="0">H24+H20+H15</f>
        <v>388861978.91999996</v>
      </c>
      <c r="I14" s="69">
        <f>'ВСР 2019'!J11</f>
        <v>1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</row>
    <row r="15" spans="1:42" s="22" customFormat="1" ht="26.25" hidden="1" customHeight="1" x14ac:dyDescent="0.2">
      <c r="A15" s="70" t="s">
        <v>34</v>
      </c>
      <c r="B15" s="71" t="s">
        <v>22</v>
      </c>
      <c r="C15" s="71"/>
      <c r="D15" s="71"/>
      <c r="E15" s="72"/>
      <c r="F15" s="72"/>
      <c r="G15" s="73">
        <f>G16</f>
        <v>0</v>
      </c>
      <c r="H15" s="73">
        <f t="shared" ref="H15:H16" si="1">H16</f>
        <v>0</v>
      </c>
      <c r="I15" s="74" t="e">
        <f>'ВСР 2019'!J14</f>
        <v>#DIV/0!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</row>
    <row r="16" spans="1:42" s="22" customFormat="1" ht="45" hidden="1" x14ac:dyDescent="0.2">
      <c r="A16" s="75" t="s">
        <v>33</v>
      </c>
      <c r="B16" s="71" t="s">
        <v>22</v>
      </c>
      <c r="C16" s="71" t="s">
        <v>29</v>
      </c>
      <c r="D16" s="71"/>
      <c r="E16" s="72"/>
      <c r="F16" s="72"/>
      <c r="G16" s="76">
        <f>G17</f>
        <v>0</v>
      </c>
      <c r="H16" s="76">
        <f t="shared" si="1"/>
        <v>0</v>
      </c>
      <c r="I16" s="77" t="e">
        <f>'ВСР 2019'!J15</f>
        <v>#DIV/0!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</row>
    <row r="17" spans="1:42" s="22" customFormat="1" ht="24" hidden="1" customHeight="1" x14ac:dyDescent="0.2">
      <c r="A17" s="75" t="s">
        <v>18</v>
      </c>
      <c r="B17" s="71" t="s">
        <v>22</v>
      </c>
      <c r="C17" s="71" t="s">
        <v>29</v>
      </c>
      <c r="D17" s="71" t="s">
        <v>17</v>
      </c>
      <c r="E17" s="72"/>
      <c r="F17" s="72"/>
      <c r="G17" s="76">
        <f>G18+G19</f>
        <v>0</v>
      </c>
      <c r="H17" s="76">
        <f t="shared" ref="H17" si="2">H18+H19</f>
        <v>0</v>
      </c>
      <c r="I17" s="77" t="e">
        <f>'ВСР 2019'!J16</f>
        <v>#DIV/0!</v>
      </c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</row>
    <row r="18" spans="1:42" s="22" customFormat="1" ht="60" hidden="1" x14ac:dyDescent="0.2">
      <c r="A18" s="75" t="s">
        <v>31</v>
      </c>
      <c r="B18" s="71" t="s">
        <v>22</v>
      </c>
      <c r="C18" s="71" t="s">
        <v>29</v>
      </c>
      <c r="D18" s="71" t="s">
        <v>30</v>
      </c>
      <c r="E18" s="71" t="s">
        <v>32</v>
      </c>
      <c r="F18" s="72"/>
      <c r="G18" s="76">
        <f>'ВСР 2019'!H17</f>
        <v>0</v>
      </c>
      <c r="H18" s="76">
        <f>'ВСР 2019'!I17</f>
        <v>0</v>
      </c>
      <c r="I18" s="77" t="e">
        <f>'ВСР 2019'!J17</f>
        <v>#DIV/0!</v>
      </c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</row>
    <row r="19" spans="1:42" s="22" customFormat="1" ht="24.75" hidden="1" customHeight="1" x14ac:dyDescent="0.2">
      <c r="A19" s="75" t="s">
        <v>21</v>
      </c>
      <c r="B19" s="71" t="s">
        <v>22</v>
      </c>
      <c r="C19" s="71" t="s">
        <v>29</v>
      </c>
      <c r="D19" s="71" t="s">
        <v>30</v>
      </c>
      <c r="E19" s="71" t="s">
        <v>24</v>
      </c>
      <c r="F19" s="72"/>
      <c r="G19" s="76">
        <f>'ВСР 2019'!H18</f>
        <v>0</v>
      </c>
      <c r="H19" s="76">
        <f>'ВСР 2019'!I18</f>
        <v>0</v>
      </c>
      <c r="I19" s="77" t="e">
        <f>'ВСР 2019'!J18</f>
        <v>#DIV/0!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</row>
    <row r="20" spans="1:42" s="22" customFormat="1" ht="24" hidden="1" customHeight="1" x14ac:dyDescent="0.2">
      <c r="A20" s="70" t="s">
        <v>34</v>
      </c>
      <c r="B20" s="78" t="s">
        <v>22</v>
      </c>
      <c r="C20" s="78"/>
      <c r="D20" s="78"/>
      <c r="E20" s="78"/>
      <c r="F20" s="78"/>
      <c r="G20" s="79">
        <f>G21</f>
        <v>0</v>
      </c>
      <c r="H20" s="79">
        <f t="shared" ref="H20:H22" si="3">H21</f>
        <v>0</v>
      </c>
      <c r="I20" s="80" t="e">
        <f>'ВСР 2019'!J19</f>
        <v>#DIV/0!</v>
      </c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</row>
    <row r="21" spans="1:42" s="22" customFormat="1" ht="25.5" hidden="1" customHeight="1" x14ac:dyDescent="0.2">
      <c r="A21" s="81" t="s">
        <v>27</v>
      </c>
      <c r="B21" s="82" t="s">
        <v>22</v>
      </c>
      <c r="C21" s="82" t="s">
        <v>23</v>
      </c>
      <c r="D21" s="82"/>
      <c r="E21" s="82"/>
      <c r="F21" s="82"/>
      <c r="G21" s="83">
        <f>G22</f>
        <v>0</v>
      </c>
      <c r="H21" s="83">
        <f t="shared" si="3"/>
        <v>0</v>
      </c>
      <c r="I21" s="84" t="e">
        <f>'ВСР 2019'!J20</f>
        <v>#DIV/0!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</row>
    <row r="22" spans="1:42" s="22" customFormat="1" ht="24" hidden="1" customHeight="1" x14ac:dyDescent="0.2">
      <c r="A22" s="81" t="s">
        <v>18</v>
      </c>
      <c r="B22" s="82" t="s">
        <v>22</v>
      </c>
      <c r="C22" s="82" t="s">
        <v>23</v>
      </c>
      <c r="D22" s="82" t="s">
        <v>17</v>
      </c>
      <c r="E22" s="82"/>
      <c r="F22" s="82"/>
      <c r="G22" s="83">
        <f>G23</f>
        <v>0</v>
      </c>
      <c r="H22" s="83">
        <f t="shared" si="3"/>
        <v>0</v>
      </c>
      <c r="I22" s="84" t="e">
        <f>'ВСР 2019'!J21</f>
        <v>#DIV/0!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</row>
    <row r="23" spans="1:42" s="22" customFormat="1" ht="22.5" hidden="1" customHeight="1" x14ac:dyDescent="0.2">
      <c r="A23" s="75" t="s">
        <v>21</v>
      </c>
      <c r="B23" s="71" t="s">
        <v>22</v>
      </c>
      <c r="C23" s="71" t="s">
        <v>23</v>
      </c>
      <c r="D23" s="71" t="s">
        <v>25</v>
      </c>
      <c r="E23" s="71" t="s">
        <v>24</v>
      </c>
      <c r="F23" s="82"/>
      <c r="G23" s="83">
        <f>'ВСР 2019'!H22</f>
        <v>0</v>
      </c>
      <c r="H23" s="83">
        <f>'ВСР 2019'!I22</f>
        <v>0</v>
      </c>
      <c r="I23" s="84" t="e">
        <f>'ВСР 2019'!J22</f>
        <v>#DIV/0!</v>
      </c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</row>
    <row r="24" spans="1:42" ht="36" customHeight="1" x14ac:dyDescent="0.2">
      <c r="A24" s="70" t="s">
        <v>28</v>
      </c>
      <c r="B24" s="78" t="s">
        <v>9</v>
      </c>
      <c r="C24" s="71"/>
      <c r="D24" s="71"/>
      <c r="E24" s="71"/>
      <c r="F24" s="71"/>
      <c r="G24" s="105">
        <f>G25</f>
        <v>388861978.91999996</v>
      </c>
      <c r="H24" s="105">
        <f t="shared" ref="H24:H26" si="4">H25</f>
        <v>388861978.91999996</v>
      </c>
      <c r="I24" s="80">
        <f>'ВСР 2019'!J23</f>
        <v>1</v>
      </c>
    </row>
    <row r="25" spans="1:42" ht="22.5" customHeight="1" x14ac:dyDescent="0.2">
      <c r="A25" s="75" t="s">
        <v>12</v>
      </c>
      <c r="B25" s="71" t="s">
        <v>9</v>
      </c>
      <c r="C25" s="71" t="s">
        <v>8</v>
      </c>
      <c r="D25" s="71"/>
      <c r="E25" s="71"/>
      <c r="F25" s="71"/>
      <c r="G25" s="103">
        <f>G26</f>
        <v>388861978.91999996</v>
      </c>
      <c r="H25" s="103">
        <f t="shared" si="4"/>
        <v>388861978.91999996</v>
      </c>
      <c r="I25" s="84">
        <f>'ВСР 2019'!J24</f>
        <v>1</v>
      </c>
    </row>
    <row r="26" spans="1:42" ht="22.5" customHeight="1" x14ac:dyDescent="0.2">
      <c r="A26" s="75" t="s">
        <v>18</v>
      </c>
      <c r="B26" s="71" t="s">
        <v>9</v>
      </c>
      <c r="C26" s="71" t="s">
        <v>8</v>
      </c>
      <c r="D26" s="71" t="s">
        <v>17</v>
      </c>
      <c r="E26" s="71"/>
      <c r="F26" s="71"/>
      <c r="G26" s="103">
        <f>G27</f>
        <v>388861978.91999996</v>
      </c>
      <c r="H26" s="103">
        <f t="shared" si="4"/>
        <v>388861978.91999996</v>
      </c>
      <c r="I26" s="84">
        <f>'ВСР 2019'!J25</f>
        <v>1</v>
      </c>
    </row>
    <row r="27" spans="1:42" ht="60" x14ac:dyDescent="0.2">
      <c r="A27" s="75" t="s">
        <v>14</v>
      </c>
      <c r="B27" s="71" t="s">
        <v>9</v>
      </c>
      <c r="C27" s="71" t="s">
        <v>8</v>
      </c>
      <c r="D27" s="71" t="s">
        <v>19</v>
      </c>
      <c r="E27" s="71"/>
      <c r="F27" s="71"/>
      <c r="G27" s="103">
        <f>G28+G29</f>
        <v>388861978.91999996</v>
      </c>
      <c r="H27" s="103">
        <f t="shared" ref="H27" si="5">H28+H29</f>
        <v>388861978.91999996</v>
      </c>
      <c r="I27" s="84">
        <f>'ВСР 2019'!J26</f>
        <v>1</v>
      </c>
    </row>
    <row r="28" spans="1:42" ht="19.5" customHeight="1" x14ac:dyDescent="0.2">
      <c r="A28" s="75" t="str">
        <f>'ВСР 2019'!A27</f>
        <v xml:space="preserve">Межбюджетные трансферты </v>
      </c>
      <c r="B28" s="71" t="s">
        <v>9</v>
      </c>
      <c r="C28" s="71" t="s">
        <v>8</v>
      </c>
      <c r="D28" s="71" t="s">
        <v>19</v>
      </c>
      <c r="E28" s="71" t="s">
        <v>7</v>
      </c>
      <c r="F28" s="71"/>
      <c r="G28" s="103">
        <f>'ВСР 2019'!H27</f>
        <v>169625276</v>
      </c>
      <c r="H28" s="103">
        <f>'ВСР 2019'!I27</f>
        <v>169625276</v>
      </c>
      <c r="I28" s="84">
        <f>'ВСР 2019'!J27</f>
        <v>1</v>
      </c>
      <c r="J28" s="33" t="s">
        <v>26</v>
      </c>
    </row>
    <row r="29" spans="1:42" ht="30" x14ac:dyDescent="0.2">
      <c r="A29" s="75" t="str">
        <f>'ВСР 2019'!A28</f>
        <v>Межбюджетные трансферты(ст.52 Устава МО "Зеленодольский муниципальный район")</v>
      </c>
      <c r="B29" s="71" t="s">
        <v>9</v>
      </c>
      <c r="C29" s="71" t="s">
        <v>8</v>
      </c>
      <c r="D29" s="71" t="s">
        <v>19</v>
      </c>
      <c r="E29" s="71" t="s">
        <v>7</v>
      </c>
      <c r="F29" s="71"/>
      <c r="G29" s="103">
        <f>'ВСР 2019'!H28</f>
        <v>219236702.91999999</v>
      </c>
      <c r="H29" s="103">
        <f>'ВСР 2019'!I28</f>
        <v>219236702.91999999</v>
      </c>
      <c r="I29" s="84">
        <f>'ВСР 2019'!J28</f>
        <v>1</v>
      </c>
    </row>
    <row r="30" spans="1:42" ht="24.75" customHeight="1" x14ac:dyDescent="0.2">
      <c r="A30" s="102"/>
      <c r="B30" s="19"/>
      <c r="C30" s="19"/>
      <c r="D30" s="19"/>
      <c r="E30" s="19"/>
      <c r="F30" s="19"/>
      <c r="G30" s="106"/>
      <c r="H30" s="106"/>
      <c r="I30" s="61"/>
      <c r="J30" s="20"/>
    </row>
    <row r="31" spans="1:42" s="15" customFormat="1" ht="14.25" x14ac:dyDescent="0.2">
      <c r="A31" s="12" t="s">
        <v>10</v>
      </c>
      <c r="B31" s="13"/>
      <c r="C31" s="13"/>
      <c r="D31" s="14"/>
      <c r="E31" s="14"/>
      <c r="F31" s="14"/>
      <c r="G31" s="107">
        <f>G14</f>
        <v>388861978.91999996</v>
      </c>
      <c r="H31" s="107">
        <f t="shared" ref="H31:I31" si="6">H14</f>
        <v>388861978.91999996</v>
      </c>
      <c r="I31" s="62">
        <f t="shared" si="6"/>
        <v>1</v>
      </c>
    </row>
    <row r="32" spans="1:42" s="11" customFormat="1" x14ac:dyDescent="0.2">
      <c r="A32" s="8"/>
      <c r="B32" s="9"/>
      <c r="C32" s="10"/>
      <c r="D32" s="10"/>
      <c r="E32" s="10"/>
      <c r="F32" s="10"/>
      <c r="G32" s="10"/>
      <c r="H32" s="10"/>
      <c r="I32" s="63"/>
    </row>
    <row r="33" spans="6:8" x14ac:dyDescent="0.2">
      <c r="F33" s="2"/>
      <c r="G33" s="3"/>
      <c r="H33" s="3"/>
    </row>
    <row r="34" spans="6:8" x14ac:dyDescent="0.2">
      <c r="F34" s="2"/>
      <c r="G34" s="3"/>
      <c r="H34" s="3"/>
    </row>
    <row r="35" spans="6:8" x14ac:dyDescent="0.2">
      <c r="F35" s="2"/>
      <c r="G35" s="3"/>
      <c r="H35" s="3"/>
    </row>
    <row r="36" spans="6:8" x14ac:dyDescent="0.2">
      <c r="F36" s="2"/>
      <c r="G36" s="3"/>
      <c r="H36" s="3"/>
    </row>
  </sheetData>
  <autoFilter ref="A13:G32"/>
  <mergeCells count="18">
    <mergeCell ref="A1:G1"/>
    <mergeCell ref="A8:G8"/>
    <mergeCell ref="F12:F13"/>
    <mergeCell ref="G12:G13"/>
    <mergeCell ref="A12:A13"/>
    <mergeCell ref="B12:B13"/>
    <mergeCell ref="C12:C13"/>
    <mergeCell ref="D12:D13"/>
    <mergeCell ref="E12:E13"/>
    <mergeCell ref="G2:I2"/>
    <mergeCell ref="G3:I3"/>
    <mergeCell ref="G4:I4"/>
    <mergeCell ref="G5:I5"/>
    <mergeCell ref="G6:I6"/>
    <mergeCell ref="H12:H13"/>
    <mergeCell ref="I12:I13"/>
    <mergeCell ref="A10:G10"/>
    <mergeCell ref="A9:G9"/>
  </mergeCells>
  <phoneticPr fontId="6" type="noConversion"/>
  <pageMargins left="0.78740157480314965" right="0.35433070866141736" top="0.23622047244094491" bottom="0.23622047244094491" header="0.23622047244094491" footer="0.23622047244094491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R65"/>
  <sheetViews>
    <sheetView tabSelected="1" view="pageBreakPreview" zoomScale="79" zoomScaleNormal="100" zoomScaleSheetLayoutView="79" workbookViewId="0">
      <pane xSplit="7" ySplit="11" topLeftCell="H12" activePane="bottomRight" state="frozen"/>
      <selection activeCell="A12" sqref="A12"/>
      <selection pane="topRight" activeCell="H12" sqref="H12"/>
      <selection pane="bottomLeft" activeCell="A14" sqref="A14"/>
      <selection pane="bottomRight" activeCell="P26" sqref="P26"/>
    </sheetView>
  </sheetViews>
  <sheetFormatPr defaultColWidth="9.140625" defaultRowHeight="15" x14ac:dyDescent="0.2"/>
  <cols>
    <col min="1" max="1" width="56.7109375" style="42" customWidth="1"/>
    <col min="2" max="2" width="9.140625" style="43" customWidth="1"/>
    <col min="3" max="3" width="4.42578125" style="44" customWidth="1"/>
    <col min="4" max="4" width="5" style="44" customWidth="1"/>
    <col min="5" max="5" width="16.7109375" style="44" customWidth="1"/>
    <col min="6" max="6" width="5.28515625" style="44" customWidth="1"/>
    <col min="7" max="7" width="5.42578125" style="46" customWidth="1"/>
    <col min="8" max="8" width="19.42578125" style="47" customWidth="1"/>
    <col min="9" max="9" width="19.28515625" style="47" customWidth="1"/>
    <col min="10" max="10" width="18.42578125" style="55" customWidth="1"/>
    <col min="11" max="11" width="0" style="33" hidden="1" customWidth="1"/>
    <col min="12" max="16384" width="9.140625" style="33"/>
  </cols>
  <sheetData>
    <row r="1" spans="1:44" s="25" customFormat="1" ht="15.75" x14ac:dyDescent="0.25">
      <c r="A1" s="23"/>
      <c r="B1" s="92"/>
      <c r="D1" s="26"/>
      <c r="E1" s="26"/>
      <c r="F1" s="26"/>
      <c r="G1" s="26"/>
      <c r="H1" s="120" t="s">
        <v>38</v>
      </c>
      <c r="I1" s="120"/>
      <c r="J1" s="120"/>
      <c r="K1" s="23"/>
    </row>
    <row r="2" spans="1:44" s="25" customFormat="1" ht="15.75" x14ac:dyDescent="0.25">
      <c r="B2" s="95"/>
      <c r="C2" s="26"/>
      <c r="D2" s="26"/>
      <c r="E2" s="26"/>
      <c r="F2" s="26"/>
      <c r="G2" s="26"/>
      <c r="H2" s="120" t="s">
        <v>15</v>
      </c>
      <c r="I2" s="120"/>
      <c r="J2" s="120"/>
    </row>
    <row r="3" spans="1:44" s="25" customFormat="1" ht="57.75" customHeight="1" x14ac:dyDescent="0.25">
      <c r="B3" s="95"/>
      <c r="C3" s="93"/>
      <c r="D3" s="93"/>
      <c r="E3" s="93"/>
      <c r="F3" s="93"/>
      <c r="G3" s="93"/>
      <c r="H3" s="121" t="s">
        <v>40</v>
      </c>
      <c r="I3" s="121"/>
      <c r="J3" s="121"/>
    </row>
    <row r="4" spans="1:44" s="25" customFormat="1" ht="15.75" x14ac:dyDescent="0.25">
      <c r="B4" s="95"/>
      <c r="C4" s="26"/>
      <c r="D4" s="26"/>
      <c r="E4" s="26"/>
      <c r="F4" s="26"/>
      <c r="G4" s="26"/>
      <c r="H4" s="120" t="s">
        <v>44</v>
      </c>
      <c r="I4" s="120"/>
      <c r="J4" s="120"/>
    </row>
    <row r="5" spans="1:44" s="25" customFormat="1" ht="15.75" x14ac:dyDescent="0.25">
      <c r="B5" s="95"/>
      <c r="C5" s="26"/>
      <c r="D5" s="26"/>
      <c r="E5" s="26"/>
      <c r="F5" s="26"/>
      <c r="G5" s="26"/>
      <c r="H5" s="120" t="s">
        <v>45</v>
      </c>
      <c r="I5" s="120"/>
      <c r="J5" s="120"/>
    </row>
    <row r="6" spans="1:44" s="25" customFormat="1" ht="15.75" x14ac:dyDescent="0.25">
      <c r="A6" s="23"/>
      <c r="B6" s="95"/>
      <c r="C6" s="24"/>
      <c r="H6" s="23"/>
      <c r="I6" s="23"/>
      <c r="J6" s="5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</row>
    <row r="7" spans="1:44" s="28" customFormat="1" ht="44.45" customHeight="1" x14ac:dyDescent="0.2">
      <c r="A7" s="119" t="s">
        <v>49</v>
      </c>
      <c r="B7" s="119"/>
      <c r="C7" s="119"/>
      <c r="D7" s="119"/>
      <c r="E7" s="119"/>
      <c r="F7" s="119"/>
      <c r="G7" s="119"/>
      <c r="H7" s="119"/>
      <c r="I7" s="119"/>
      <c r="J7" s="119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4" s="28" customFormat="1" ht="16.5" x14ac:dyDescent="0.2">
      <c r="A8" s="29"/>
      <c r="B8" s="96"/>
      <c r="C8" s="30"/>
      <c r="D8" s="30"/>
      <c r="E8" s="30"/>
      <c r="F8" s="30"/>
      <c r="G8" s="30"/>
      <c r="H8" s="30"/>
      <c r="I8" s="30"/>
      <c r="J8" s="108" t="s">
        <v>43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</row>
    <row r="9" spans="1:44" s="32" customFormat="1" x14ac:dyDescent="0.2">
      <c r="A9" s="125" t="s">
        <v>0</v>
      </c>
      <c r="B9" s="126" t="s">
        <v>1</v>
      </c>
      <c r="C9" s="127" t="s">
        <v>2</v>
      </c>
      <c r="D9" s="125" t="s">
        <v>3</v>
      </c>
      <c r="E9" s="125" t="s">
        <v>4</v>
      </c>
      <c r="F9" s="125" t="s">
        <v>5</v>
      </c>
      <c r="G9" s="125" t="s">
        <v>6</v>
      </c>
      <c r="H9" s="122" t="s">
        <v>36</v>
      </c>
      <c r="I9" s="122" t="s">
        <v>37</v>
      </c>
      <c r="J9" s="123" t="s">
        <v>35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</row>
    <row r="10" spans="1:44" s="31" customFormat="1" ht="33" customHeight="1" x14ac:dyDescent="0.2">
      <c r="A10" s="125"/>
      <c r="B10" s="126"/>
      <c r="C10" s="127"/>
      <c r="D10" s="125"/>
      <c r="E10" s="125"/>
      <c r="F10" s="125"/>
      <c r="G10" s="125"/>
      <c r="H10" s="122"/>
      <c r="I10" s="122"/>
      <c r="J10" s="123"/>
      <c r="AJ10" s="32"/>
    </row>
    <row r="11" spans="1:44" s="32" customFormat="1" ht="33" hidden="1" x14ac:dyDescent="0.2">
      <c r="A11" s="85" t="s">
        <v>16</v>
      </c>
      <c r="B11" s="97">
        <v>802</v>
      </c>
      <c r="C11" s="86"/>
      <c r="D11" s="87"/>
      <c r="E11" s="87"/>
      <c r="F11" s="87"/>
      <c r="G11" s="87"/>
      <c r="H11" s="88">
        <f>H23+H19+H14</f>
        <v>388861978.91999996</v>
      </c>
      <c r="I11" s="88">
        <f t="shared" ref="I11" si="0">I23+I19+I14</f>
        <v>388861978.91999996</v>
      </c>
      <c r="J11" s="89">
        <f>I11/H11</f>
        <v>1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</row>
    <row r="12" spans="1:44" s="32" customFormat="1" ht="16.5" hidden="1" x14ac:dyDescent="0.2">
      <c r="A12" s="85"/>
      <c r="B12" s="97"/>
      <c r="C12" s="86"/>
      <c r="D12" s="87"/>
      <c r="E12" s="87"/>
      <c r="F12" s="87"/>
      <c r="G12" s="87"/>
      <c r="H12" s="88"/>
      <c r="I12" s="88"/>
      <c r="J12" s="89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</row>
    <row r="13" spans="1:44" s="32" customFormat="1" ht="16.5" hidden="1" x14ac:dyDescent="0.2">
      <c r="A13" s="85"/>
      <c r="B13" s="97"/>
      <c r="C13" s="86"/>
      <c r="D13" s="87"/>
      <c r="E13" s="87"/>
      <c r="F13" s="87"/>
      <c r="G13" s="87"/>
      <c r="H13" s="88"/>
      <c r="I13" s="88"/>
      <c r="J13" s="89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</row>
    <row r="14" spans="1:44" s="32" customFormat="1" ht="27.75" hidden="1" customHeight="1" x14ac:dyDescent="0.2">
      <c r="A14" s="70" t="s">
        <v>34</v>
      </c>
      <c r="B14" s="98">
        <v>820</v>
      </c>
      <c r="C14" s="71" t="s">
        <v>22</v>
      </c>
      <c r="D14" s="71"/>
      <c r="E14" s="71"/>
      <c r="F14" s="71"/>
      <c r="G14" s="87"/>
      <c r="H14" s="88">
        <f>H15</f>
        <v>0</v>
      </c>
      <c r="I14" s="88">
        <f t="shared" ref="I14:I15" si="1">I15</f>
        <v>0</v>
      </c>
      <c r="J14" s="77" t="e">
        <f t="shared" ref="J14:J16" si="2">I14/H14</f>
        <v>#DIV/0!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</row>
    <row r="15" spans="1:44" s="32" customFormat="1" ht="51.75" hidden="1" customHeight="1" x14ac:dyDescent="0.2">
      <c r="A15" s="75" t="s">
        <v>33</v>
      </c>
      <c r="B15" s="98">
        <v>820</v>
      </c>
      <c r="C15" s="71" t="s">
        <v>22</v>
      </c>
      <c r="D15" s="71" t="s">
        <v>29</v>
      </c>
      <c r="E15" s="71"/>
      <c r="F15" s="71"/>
      <c r="G15" s="87"/>
      <c r="H15" s="76">
        <f>H16</f>
        <v>0</v>
      </c>
      <c r="I15" s="76">
        <f t="shared" si="1"/>
        <v>0</v>
      </c>
      <c r="J15" s="77" t="e">
        <f t="shared" si="2"/>
        <v>#DIV/0!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</row>
    <row r="16" spans="1:44" s="32" customFormat="1" ht="27.75" hidden="1" customHeight="1" x14ac:dyDescent="0.2">
      <c r="A16" s="75" t="s">
        <v>18</v>
      </c>
      <c r="B16" s="98">
        <v>820</v>
      </c>
      <c r="C16" s="71" t="s">
        <v>22</v>
      </c>
      <c r="D16" s="71" t="s">
        <v>29</v>
      </c>
      <c r="E16" s="71" t="s">
        <v>17</v>
      </c>
      <c r="F16" s="71"/>
      <c r="G16" s="87"/>
      <c r="H16" s="76">
        <f>H17+H18</f>
        <v>0</v>
      </c>
      <c r="I16" s="76">
        <f t="shared" ref="I16" si="3">I17+I18</f>
        <v>0</v>
      </c>
      <c r="J16" s="77" t="e">
        <f t="shared" si="2"/>
        <v>#DIV/0!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</row>
    <row r="17" spans="1:43" s="32" customFormat="1" ht="60" hidden="1" x14ac:dyDescent="0.2">
      <c r="A17" s="75" t="s">
        <v>31</v>
      </c>
      <c r="B17" s="98">
        <v>820</v>
      </c>
      <c r="C17" s="71" t="s">
        <v>22</v>
      </c>
      <c r="D17" s="71" t="s">
        <v>29</v>
      </c>
      <c r="E17" s="71" t="s">
        <v>30</v>
      </c>
      <c r="F17" s="71" t="s">
        <v>32</v>
      </c>
      <c r="G17" s="87"/>
      <c r="H17" s="76"/>
      <c r="I17" s="76"/>
      <c r="J17" s="77" t="e">
        <f>I17/H17</f>
        <v>#DIV/0!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</row>
    <row r="18" spans="1:43" s="32" customFormat="1" ht="24.75" hidden="1" customHeight="1" x14ac:dyDescent="0.2">
      <c r="A18" s="75" t="s">
        <v>21</v>
      </c>
      <c r="B18" s="98">
        <v>820</v>
      </c>
      <c r="C18" s="71" t="s">
        <v>22</v>
      </c>
      <c r="D18" s="71" t="s">
        <v>29</v>
      </c>
      <c r="E18" s="71" t="s">
        <v>30</v>
      </c>
      <c r="F18" s="71" t="s">
        <v>24</v>
      </c>
      <c r="G18" s="87"/>
      <c r="H18" s="76">
        <v>0</v>
      </c>
      <c r="I18" s="76">
        <v>0</v>
      </c>
      <c r="J18" s="77" t="e">
        <f t="shared" ref="J18:J28" si="4">I18/H18</f>
        <v>#DIV/0!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</row>
    <row r="19" spans="1:43" s="32" customFormat="1" ht="25.5" hidden="1" customHeight="1" x14ac:dyDescent="0.2">
      <c r="A19" s="70" t="s">
        <v>34</v>
      </c>
      <c r="B19" s="99">
        <v>821</v>
      </c>
      <c r="C19" s="78" t="s">
        <v>22</v>
      </c>
      <c r="D19" s="78"/>
      <c r="E19" s="78"/>
      <c r="F19" s="78"/>
      <c r="G19" s="78"/>
      <c r="H19" s="79">
        <f>H20</f>
        <v>0</v>
      </c>
      <c r="I19" s="79">
        <f t="shared" ref="I19:I21" si="5">I20</f>
        <v>0</v>
      </c>
      <c r="J19" s="77" t="e">
        <f t="shared" si="4"/>
        <v>#DIV/0!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</row>
    <row r="20" spans="1:43" s="32" customFormat="1" ht="22.5" hidden="1" customHeight="1" x14ac:dyDescent="0.2">
      <c r="A20" s="81" t="s">
        <v>27</v>
      </c>
      <c r="B20" s="100">
        <v>821</v>
      </c>
      <c r="C20" s="82" t="s">
        <v>22</v>
      </c>
      <c r="D20" s="82" t="s">
        <v>23</v>
      </c>
      <c r="E20" s="82"/>
      <c r="F20" s="82"/>
      <c r="G20" s="82"/>
      <c r="H20" s="83">
        <f>H21</f>
        <v>0</v>
      </c>
      <c r="I20" s="83">
        <f t="shared" si="5"/>
        <v>0</v>
      </c>
      <c r="J20" s="77" t="e">
        <f t="shared" si="4"/>
        <v>#DIV/0!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</row>
    <row r="21" spans="1:43" s="32" customFormat="1" ht="25.5" hidden="1" customHeight="1" x14ac:dyDescent="0.2">
      <c r="A21" s="81" t="s">
        <v>18</v>
      </c>
      <c r="B21" s="100">
        <v>821</v>
      </c>
      <c r="C21" s="82" t="s">
        <v>22</v>
      </c>
      <c r="D21" s="82" t="s">
        <v>23</v>
      </c>
      <c r="E21" s="82" t="s">
        <v>17</v>
      </c>
      <c r="F21" s="82"/>
      <c r="G21" s="82"/>
      <c r="H21" s="83">
        <f>H22</f>
        <v>0</v>
      </c>
      <c r="I21" s="83">
        <f t="shared" si="5"/>
        <v>0</v>
      </c>
      <c r="J21" s="77" t="e">
        <f t="shared" si="4"/>
        <v>#DIV/0!</v>
      </c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</row>
    <row r="22" spans="1:43" s="32" customFormat="1" ht="26.25" hidden="1" customHeight="1" x14ac:dyDescent="0.2">
      <c r="A22" s="75" t="s">
        <v>21</v>
      </c>
      <c r="B22" s="98">
        <v>821</v>
      </c>
      <c r="C22" s="71" t="s">
        <v>22</v>
      </c>
      <c r="D22" s="71" t="s">
        <v>23</v>
      </c>
      <c r="E22" s="71" t="s">
        <v>25</v>
      </c>
      <c r="F22" s="71" t="s">
        <v>24</v>
      </c>
      <c r="G22" s="82"/>
      <c r="H22" s="83">
        <v>0</v>
      </c>
      <c r="I22" s="83">
        <v>0</v>
      </c>
      <c r="J22" s="77" t="e">
        <f t="shared" si="4"/>
        <v>#DIV/0!</v>
      </c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</row>
    <row r="23" spans="1:43" ht="40.5" customHeight="1" x14ac:dyDescent="0.2">
      <c r="A23" s="90" t="s">
        <v>28</v>
      </c>
      <c r="B23" s="101">
        <v>802</v>
      </c>
      <c r="C23" s="91" t="s">
        <v>9</v>
      </c>
      <c r="D23" s="82"/>
      <c r="E23" s="82"/>
      <c r="F23" s="82"/>
      <c r="G23" s="82"/>
      <c r="H23" s="105">
        <f>H24</f>
        <v>388861978.91999996</v>
      </c>
      <c r="I23" s="105">
        <f t="shared" ref="I23:I25" si="6">I24</f>
        <v>388861978.91999996</v>
      </c>
      <c r="J23" s="77">
        <f t="shared" si="4"/>
        <v>1</v>
      </c>
    </row>
    <row r="24" spans="1:43" ht="26.25" customHeight="1" x14ac:dyDescent="0.2">
      <c r="A24" s="81" t="s">
        <v>12</v>
      </c>
      <c r="B24" s="100">
        <v>802</v>
      </c>
      <c r="C24" s="82" t="s">
        <v>9</v>
      </c>
      <c r="D24" s="82" t="s">
        <v>8</v>
      </c>
      <c r="E24" s="82"/>
      <c r="F24" s="82"/>
      <c r="G24" s="82"/>
      <c r="H24" s="103">
        <f>H25</f>
        <v>388861978.91999996</v>
      </c>
      <c r="I24" s="103">
        <f t="shared" si="6"/>
        <v>388861978.91999996</v>
      </c>
      <c r="J24" s="77">
        <f t="shared" si="4"/>
        <v>1</v>
      </c>
    </row>
    <row r="25" spans="1:43" ht="27.75" customHeight="1" x14ac:dyDescent="0.2">
      <c r="A25" s="81" t="s">
        <v>18</v>
      </c>
      <c r="B25" s="100">
        <v>802</v>
      </c>
      <c r="C25" s="82" t="s">
        <v>9</v>
      </c>
      <c r="D25" s="82" t="s">
        <v>8</v>
      </c>
      <c r="E25" s="82" t="s">
        <v>17</v>
      </c>
      <c r="F25" s="82"/>
      <c r="G25" s="82"/>
      <c r="H25" s="103">
        <f>H26</f>
        <v>388861978.91999996</v>
      </c>
      <c r="I25" s="103">
        <f t="shared" si="6"/>
        <v>388861978.91999996</v>
      </c>
      <c r="J25" s="77">
        <f t="shared" si="4"/>
        <v>1</v>
      </c>
    </row>
    <row r="26" spans="1:43" ht="66" customHeight="1" x14ac:dyDescent="0.2">
      <c r="A26" s="81" t="s">
        <v>14</v>
      </c>
      <c r="B26" s="100">
        <v>802</v>
      </c>
      <c r="C26" s="82" t="s">
        <v>9</v>
      </c>
      <c r="D26" s="82" t="s">
        <v>8</v>
      </c>
      <c r="E26" s="82" t="s">
        <v>19</v>
      </c>
      <c r="F26" s="82"/>
      <c r="G26" s="82"/>
      <c r="H26" s="103">
        <f>H27+H28</f>
        <v>388861978.91999996</v>
      </c>
      <c r="I26" s="103">
        <f t="shared" ref="I26" si="7">I27+I28</f>
        <v>388861978.91999996</v>
      </c>
      <c r="J26" s="77">
        <f t="shared" si="4"/>
        <v>1</v>
      </c>
    </row>
    <row r="27" spans="1:43" ht="33.75" customHeight="1" x14ac:dyDescent="0.2">
      <c r="A27" s="81" t="s">
        <v>20</v>
      </c>
      <c r="B27" s="100">
        <v>802</v>
      </c>
      <c r="C27" s="82" t="s">
        <v>9</v>
      </c>
      <c r="D27" s="82" t="s">
        <v>8</v>
      </c>
      <c r="E27" s="82" t="s">
        <v>19</v>
      </c>
      <c r="F27" s="82" t="s">
        <v>7</v>
      </c>
      <c r="G27" s="82"/>
      <c r="H27" s="103">
        <v>169625276</v>
      </c>
      <c r="I27" s="103">
        <v>169625276</v>
      </c>
      <c r="J27" s="77">
        <f t="shared" si="4"/>
        <v>1</v>
      </c>
      <c r="K27" s="33" t="s">
        <v>26</v>
      </c>
    </row>
    <row r="28" spans="1:43" ht="30" x14ac:dyDescent="0.2">
      <c r="A28" s="81" t="s">
        <v>42</v>
      </c>
      <c r="B28" s="100">
        <v>802</v>
      </c>
      <c r="C28" s="82" t="s">
        <v>9</v>
      </c>
      <c r="D28" s="82" t="s">
        <v>8</v>
      </c>
      <c r="E28" s="82" t="s">
        <v>19</v>
      </c>
      <c r="F28" s="82" t="s">
        <v>7</v>
      </c>
      <c r="G28" s="82"/>
      <c r="H28" s="103">
        <v>219236702.91999999</v>
      </c>
      <c r="I28" s="103">
        <v>219236702.91999999</v>
      </c>
      <c r="J28" s="77">
        <f t="shared" si="4"/>
        <v>1</v>
      </c>
    </row>
    <row r="29" spans="1:43" ht="25.5" customHeight="1" x14ac:dyDescent="0.2">
      <c r="A29" s="124"/>
      <c r="B29" s="124"/>
      <c r="C29" s="124"/>
      <c r="D29" s="124"/>
      <c r="E29" s="124"/>
      <c r="F29" s="124"/>
      <c r="G29" s="124"/>
      <c r="H29" s="124"/>
      <c r="I29" s="124"/>
      <c r="J29" s="124"/>
    </row>
    <row r="30" spans="1:43" s="37" customFormat="1" ht="29.25" customHeight="1" x14ac:dyDescent="0.2">
      <c r="A30" s="34" t="s">
        <v>10</v>
      </c>
      <c r="B30" s="35"/>
      <c r="C30" s="35"/>
      <c r="D30" s="35"/>
      <c r="E30" s="36"/>
      <c r="F30" s="36"/>
      <c r="G30" s="36"/>
      <c r="H30" s="104">
        <f>H11</f>
        <v>388861978.91999996</v>
      </c>
      <c r="I30" s="104">
        <f t="shared" ref="I30" si="8">I11</f>
        <v>388861978.91999996</v>
      </c>
      <c r="J30" s="53">
        <f>J11</f>
        <v>1</v>
      </c>
    </row>
    <row r="31" spans="1:43" s="41" customFormat="1" x14ac:dyDescent="0.2">
      <c r="A31" s="38"/>
      <c r="B31" s="39"/>
      <c r="C31" s="40"/>
      <c r="D31" s="40"/>
      <c r="E31" s="40"/>
      <c r="F31" s="40"/>
      <c r="G31" s="40"/>
      <c r="J31" s="54"/>
    </row>
    <row r="32" spans="1:43" s="41" customFormat="1" x14ac:dyDescent="0.2">
      <c r="A32" s="38"/>
      <c r="B32" s="39"/>
      <c r="C32" s="40"/>
      <c r="D32" s="40"/>
      <c r="E32" s="40"/>
      <c r="F32" s="40"/>
      <c r="G32" s="40"/>
      <c r="J32" s="54"/>
    </row>
    <row r="33" spans="1:9" x14ac:dyDescent="0.2">
      <c r="A33" s="42" t="s">
        <v>13</v>
      </c>
      <c r="G33" s="44"/>
      <c r="H33" s="45"/>
      <c r="I33" s="45"/>
    </row>
    <row r="34" spans="1:9" x14ac:dyDescent="0.2">
      <c r="G34" s="44"/>
      <c r="H34" s="46"/>
      <c r="I34" s="46"/>
    </row>
    <row r="35" spans="1:9" x14ac:dyDescent="0.2">
      <c r="G35" s="44"/>
      <c r="H35" s="46"/>
      <c r="I35" s="46"/>
    </row>
    <row r="36" spans="1:9" x14ac:dyDescent="0.2">
      <c r="G36" s="44"/>
      <c r="H36" s="46"/>
      <c r="I36" s="46"/>
    </row>
    <row r="37" spans="1:9" x14ac:dyDescent="0.2">
      <c r="G37" s="44"/>
      <c r="H37" s="46"/>
      <c r="I37" s="46"/>
    </row>
    <row r="38" spans="1:9" x14ac:dyDescent="0.2">
      <c r="G38" s="44"/>
      <c r="H38" s="46"/>
      <c r="I38" s="46"/>
    </row>
    <row r="39" spans="1:9" x14ac:dyDescent="0.2">
      <c r="G39" s="44"/>
      <c r="H39" s="46"/>
      <c r="I39" s="46"/>
    </row>
    <row r="40" spans="1:9" x14ac:dyDescent="0.2">
      <c r="G40" s="44"/>
      <c r="H40" s="46"/>
      <c r="I40" s="46"/>
    </row>
    <row r="41" spans="1:9" x14ac:dyDescent="0.2">
      <c r="G41" s="44"/>
      <c r="H41" s="46"/>
      <c r="I41" s="46"/>
    </row>
    <row r="42" spans="1:9" x14ac:dyDescent="0.2">
      <c r="G42" s="44"/>
      <c r="H42" s="46"/>
      <c r="I42" s="46"/>
    </row>
    <row r="43" spans="1:9" x14ac:dyDescent="0.2">
      <c r="G43" s="44"/>
      <c r="H43" s="46"/>
      <c r="I43" s="46"/>
    </row>
    <row r="44" spans="1:9" x14ac:dyDescent="0.2">
      <c r="G44" s="44"/>
      <c r="H44" s="46"/>
      <c r="I44" s="46"/>
    </row>
    <row r="45" spans="1:9" x14ac:dyDescent="0.2">
      <c r="G45" s="44"/>
      <c r="H45" s="46"/>
      <c r="I45" s="46"/>
    </row>
    <row r="46" spans="1:9" x14ac:dyDescent="0.2">
      <c r="G46" s="44"/>
      <c r="H46" s="46"/>
      <c r="I46" s="46"/>
    </row>
    <row r="47" spans="1:9" x14ac:dyDescent="0.2">
      <c r="G47" s="44"/>
      <c r="H47" s="46"/>
      <c r="I47" s="46"/>
    </row>
    <row r="48" spans="1:9" x14ac:dyDescent="0.2">
      <c r="G48" s="44"/>
      <c r="H48" s="46"/>
      <c r="I48" s="46"/>
    </row>
    <row r="49" spans="7:9" x14ac:dyDescent="0.2">
      <c r="G49" s="44"/>
      <c r="H49" s="46"/>
      <c r="I49" s="46"/>
    </row>
    <row r="50" spans="7:9" x14ac:dyDescent="0.2">
      <c r="G50" s="44"/>
      <c r="H50" s="46"/>
      <c r="I50" s="46"/>
    </row>
    <row r="51" spans="7:9" x14ac:dyDescent="0.2">
      <c r="G51" s="44"/>
      <c r="H51" s="46"/>
      <c r="I51" s="46"/>
    </row>
    <row r="52" spans="7:9" x14ac:dyDescent="0.2">
      <c r="G52" s="44"/>
      <c r="H52" s="46"/>
      <c r="I52" s="46"/>
    </row>
    <row r="53" spans="7:9" x14ac:dyDescent="0.2">
      <c r="G53" s="44"/>
      <c r="H53" s="46"/>
      <c r="I53" s="46"/>
    </row>
    <row r="54" spans="7:9" x14ac:dyDescent="0.2">
      <c r="G54" s="44"/>
      <c r="H54" s="46"/>
      <c r="I54" s="46"/>
    </row>
    <row r="55" spans="7:9" x14ac:dyDescent="0.2">
      <c r="G55" s="44"/>
      <c r="H55" s="46"/>
      <c r="I55" s="46"/>
    </row>
    <row r="56" spans="7:9" x14ac:dyDescent="0.2">
      <c r="G56" s="44"/>
      <c r="H56" s="46"/>
      <c r="I56" s="46"/>
    </row>
    <row r="57" spans="7:9" x14ac:dyDescent="0.2">
      <c r="G57" s="44"/>
      <c r="H57" s="46"/>
      <c r="I57" s="46"/>
    </row>
    <row r="58" spans="7:9" x14ac:dyDescent="0.2">
      <c r="G58" s="44"/>
      <c r="H58" s="46"/>
      <c r="I58" s="46"/>
    </row>
    <row r="59" spans="7:9" x14ac:dyDescent="0.2">
      <c r="G59" s="44"/>
      <c r="H59" s="46"/>
      <c r="I59" s="46"/>
    </row>
    <row r="60" spans="7:9" x14ac:dyDescent="0.2">
      <c r="G60" s="44"/>
      <c r="H60" s="46"/>
      <c r="I60" s="46"/>
    </row>
    <row r="61" spans="7:9" x14ac:dyDescent="0.2">
      <c r="G61" s="44"/>
      <c r="H61" s="46"/>
      <c r="I61" s="46"/>
    </row>
    <row r="62" spans="7:9" x14ac:dyDescent="0.2">
      <c r="G62" s="44"/>
      <c r="H62" s="46"/>
      <c r="I62" s="46"/>
    </row>
    <row r="63" spans="7:9" x14ac:dyDescent="0.2">
      <c r="G63" s="44"/>
      <c r="H63" s="46"/>
      <c r="I63" s="46"/>
    </row>
    <row r="64" spans="7:9" x14ac:dyDescent="0.2">
      <c r="G64" s="44"/>
      <c r="H64" s="46"/>
      <c r="I64" s="46"/>
    </row>
    <row r="65" spans="7:9" x14ac:dyDescent="0.2">
      <c r="G65" s="44"/>
      <c r="H65" s="46"/>
      <c r="I65" s="46"/>
    </row>
  </sheetData>
  <mergeCells count="17">
    <mergeCell ref="I9:I10"/>
    <mergeCell ref="J9:J10"/>
    <mergeCell ref="A29:J29"/>
    <mergeCell ref="A9:A10"/>
    <mergeCell ref="B9:B10"/>
    <mergeCell ref="C9:C10"/>
    <mergeCell ref="D9:D10"/>
    <mergeCell ref="E9:E10"/>
    <mergeCell ref="F9:F10"/>
    <mergeCell ref="G9:G10"/>
    <mergeCell ref="H9:H10"/>
    <mergeCell ref="A7:J7"/>
    <mergeCell ref="H1:J1"/>
    <mergeCell ref="H2:J2"/>
    <mergeCell ref="H3:J3"/>
    <mergeCell ref="H4:J4"/>
    <mergeCell ref="H5:J5"/>
  </mergeCells>
  <pageMargins left="1.06" right="0.34" top="0.24" bottom="0.24" header="0.24" footer="0.25"/>
  <pageSetup paperSize="9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ФСР 2019</vt:lpstr>
      <vt:lpstr>ВСР 2019</vt:lpstr>
      <vt:lpstr>'ВСР 2019'!Область_печати</vt:lpstr>
      <vt:lpstr>'ФСР 2019'!Область_печати</vt:lpstr>
    </vt:vector>
  </TitlesOfParts>
  <Company>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zele-zel_rfo24</dc:creator>
  <cp:lastModifiedBy>zel_rfo4</cp:lastModifiedBy>
  <cp:lastPrinted>2020-03-26T14:06:14Z</cp:lastPrinted>
  <dcterms:created xsi:type="dcterms:W3CDTF">2008-11-05T12:53:47Z</dcterms:created>
  <dcterms:modified xsi:type="dcterms:W3CDTF">2020-03-26T14:07:09Z</dcterms:modified>
</cp:coreProperties>
</file>